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inbondbank.sharepoint.com/sites/AdvanceFunding-Team/Shared Documents/2027/"/>
    </mc:Choice>
  </mc:AlternateContent>
  <xr:revisionPtr revIDLastSave="21" documentId="8_{FC43EB29-38C2-4BC8-B78A-F3368AEF29ED}" xr6:coauthVersionLast="47" xr6:coauthVersionMax="47" xr10:uidLastSave="{3A2164A6-BF09-4A2C-8745-92869E1566F6}"/>
  <bookViews>
    <workbookView xWindow="-108" yWindow="-108" windowWidth="23256" windowHeight="13896" xr2:uid="{00000000-000D-0000-FFFF-FFFF00000000}"/>
  </bookViews>
  <sheets>
    <sheet name="Bond Bank Appl Cash Flow" sheetId="1" r:id="rId1"/>
  </sheets>
  <definedNames>
    <definedName name="_xlnm.Print_Area" localSheetId="0">'Bond Bank Appl Cash Flow'!$A$1:$O$44,'Bond Bank Appl Cash Flow'!$Q$1:$AE$46,'Bond Bank Appl Cash Flow'!$AG$1:$AU$50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G2" i="1" l="1"/>
  <c r="AU31" i="1"/>
  <c r="AU24" i="1"/>
  <c r="AU16" i="1" s="1"/>
  <c r="AI33" i="1"/>
  <c r="AI27" i="1"/>
  <c r="AU14" i="1"/>
  <c r="AJ42" i="1" s="1"/>
  <c r="O18" i="1"/>
  <c r="AE21" i="1"/>
  <c r="S37" i="1"/>
  <c r="S28" i="1"/>
  <c r="AE13" i="1"/>
  <c r="AE9" i="1"/>
  <c r="S5" i="1"/>
  <c r="D37" i="1"/>
  <c r="D28" i="1"/>
  <c r="C37" i="1"/>
  <c r="O21" i="1"/>
  <c r="C28" i="1"/>
  <c r="C39" i="1" l="1"/>
  <c r="D18" i="1" s="1"/>
  <c r="D39" i="1" s="1"/>
  <c r="AU17" i="1"/>
  <c r="AU32" i="1"/>
  <c r="AU30" i="1"/>
  <c r="AU33" i="1" s="1"/>
  <c r="AJ33" i="1"/>
  <c r="AK33" i="1"/>
  <c r="AL33" i="1"/>
  <c r="AM33" i="1"/>
  <c r="AN33" i="1"/>
  <c r="AO33" i="1"/>
  <c r="AP33" i="1"/>
  <c r="AQ33" i="1"/>
  <c r="AR33" i="1"/>
  <c r="AS33" i="1"/>
  <c r="AT33" i="1"/>
  <c r="AU25" i="1"/>
  <c r="AU26" i="1"/>
  <c r="AJ27" i="1"/>
  <c r="AK27" i="1"/>
  <c r="AL27" i="1"/>
  <c r="AM27" i="1"/>
  <c r="AN27" i="1"/>
  <c r="AO27" i="1"/>
  <c r="AP27" i="1"/>
  <c r="AQ27" i="1"/>
  <c r="AR27" i="1"/>
  <c r="AS27" i="1"/>
  <c r="AT27" i="1"/>
  <c r="AU27" i="1" l="1"/>
  <c r="E37" i="1"/>
  <c r="F37" i="1"/>
  <c r="G37" i="1"/>
  <c r="H37" i="1"/>
  <c r="I37" i="1"/>
  <c r="J37" i="1"/>
  <c r="K37" i="1"/>
  <c r="L37" i="1"/>
  <c r="M37" i="1"/>
  <c r="N37" i="1"/>
  <c r="AE33" i="1" l="1"/>
  <c r="AE34" i="1"/>
  <c r="AE31" i="1"/>
  <c r="AE25" i="1"/>
  <c r="O34" i="1"/>
  <c r="O31" i="1"/>
  <c r="O22" i="1"/>
  <c r="AE37" i="1" l="1"/>
  <c r="O23" i="1"/>
  <c r="O24" i="1"/>
  <c r="O25" i="1"/>
  <c r="O13" i="1"/>
  <c r="AU9" i="1" l="1"/>
  <c r="Q2" i="1" l="1"/>
  <c r="S11" i="1" l="1"/>
  <c r="AI11" i="1" s="1"/>
  <c r="S9" i="1"/>
  <c r="AI9" i="1" s="1"/>
  <c r="S7" i="1"/>
  <c r="AI7" i="1" s="1"/>
  <c r="AI5" i="1"/>
  <c r="O32" i="1" l="1"/>
  <c r="O33" i="1"/>
  <c r="O37" i="1" l="1"/>
  <c r="AD28" i="1"/>
  <c r="N28" i="1"/>
  <c r="AE23" i="1"/>
  <c r="AE24" i="1"/>
  <c r="AC13" i="1"/>
  <c r="AS16" i="1" s="1"/>
  <c r="T28" i="1"/>
  <c r="T37" i="1"/>
  <c r="U28" i="1"/>
  <c r="U37" i="1"/>
  <c r="V28" i="1"/>
  <c r="V37" i="1"/>
  <c r="W28" i="1"/>
  <c r="W37" i="1"/>
  <c r="X28" i="1"/>
  <c r="X37" i="1"/>
  <c r="Y37" i="1"/>
  <c r="Y28" i="1"/>
  <c r="Z28" i="1"/>
  <c r="Z37" i="1"/>
  <c r="AA37" i="1"/>
  <c r="AA28" i="1"/>
  <c r="AB37" i="1"/>
  <c r="AB28" i="1"/>
  <c r="AC28" i="1"/>
  <c r="AC37" i="1"/>
  <c r="AD37" i="1"/>
  <c r="AE32" i="1"/>
  <c r="E28" i="1"/>
  <c r="F28" i="1"/>
  <c r="G28" i="1"/>
  <c r="H28" i="1"/>
  <c r="I28" i="1"/>
  <c r="J28" i="1"/>
  <c r="K28" i="1"/>
  <c r="L28" i="1"/>
  <c r="M28" i="1"/>
  <c r="AE22" i="1"/>
  <c r="AC11" i="1"/>
  <c r="AC9" i="1"/>
  <c r="AS9" i="1" s="1"/>
  <c r="AC7" i="1"/>
  <c r="AS7" i="1" s="1"/>
  <c r="AC5" i="1"/>
  <c r="AS5" i="1" s="1"/>
  <c r="O5" i="1"/>
  <c r="AE5" i="1" s="1"/>
  <c r="AE28" i="1" l="1"/>
  <c r="E18" i="1"/>
  <c r="E39" i="1" s="1"/>
  <c r="F18" i="1" s="1"/>
  <c r="F39" i="1" s="1"/>
  <c r="G18" i="1" s="1"/>
  <c r="G39" i="1" s="1"/>
  <c r="H18" i="1" s="1"/>
  <c r="H39" i="1" s="1"/>
  <c r="I18" i="1" s="1"/>
  <c r="I39" i="1" s="1"/>
  <c r="J18" i="1" s="1"/>
  <c r="J39" i="1" s="1"/>
  <c r="K18" i="1" s="1"/>
  <c r="K39" i="1" s="1"/>
  <c r="L18" i="1" s="1"/>
  <c r="L39" i="1" s="1"/>
  <c r="M18" i="1" s="1"/>
  <c r="M39" i="1" s="1"/>
  <c r="N18" i="1" s="1"/>
  <c r="N39" i="1" s="1"/>
  <c r="O28" i="1"/>
  <c r="O39" i="1" s="1"/>
  <c r="S18" i="1" s="1"/>
  <c r="AU5" i="1"/>
  <c r="S39" i="1" l="1"/>
  <c r="T18" i="1" s="1"/>
  <c r="T39" i="1" s="1"/>
  <c r="U18" i="1" s="1"/>
  <c r="U39" i="1" s="1"/>
  <c r="V18" i="1" s="1"/>
  <c r="V39" i="1" s="1"/>
  <c r="W18" i="1" s="1"/>
  <c r="W39" i="1" s="1"/>
  <c r="X18" i="1" s="1"/>
  <c r="X39" i="1" s="1"/>
  <c r="Y18" i="1" s="1"/>
  <c r="Y39" i="1" s="1"/>
  <c r="Z18" i="1" s="1"/>
  <c r="Z39" i="1" s="1"/>
  <c r="AA18" i="1" s="1"/>
  <c r="AA39" i="1" s="1"/>
  <c r="AB18" i="1" s="1"/>
  <c r="AB39" i="1" s="1"/>
  <c r="AC18" i="1" s="1"/>
  <c r="AC39" i="1" s="1"/>
  <c r="AD18" i="1" s="1"/>
  <c r="AD39" i="1" s="1"/>
  <c r="AE18" i="1"/>
  <c r="AE39" i="1" s="1"/>
  <c r="AI21" i="1" s="1"/>
  <c r="AI39" i="1" l="1"/>
  <c r="AJ21" i="1" s="1"/>
  <c r="AU21" i="1"/>
  <c r="AU39" i="1" s="1"/>
  <c r="AJ39" i="1" l="1"/>
  <c r="AK21" i="1" l="1"/>
  <c r="AK39" i="1" s="1"/>
  <c r="AL21" i="1" s="1"/>
  <c r="AL39" i="1" s="1"/>
  <c r="AM21" i="1" s="1"/>
  <c r="AM39" i="1" s="1"/>
  <c r="AN21" i="1" l="1"/>
  <c r="AN39" i="1" s="1"/>
  <c r="AJ44" i="1" s="1"/>
  <c r="AQ50" i="1" l="1"/>
  <c r="AR46" i="1"/>
  <c r="AQ46" i="1"/>
  <c r="AO21" i="1"/>
  <c r="AO39" i="1" l="1"/>
  <c r="AP21" i="1" l="1"/>
  <c r="AP39" i="1" l="1"/>
  <c r="AQ21" i="1" l="1"/>
  <c r="AQ39" i="1" l="1"/>
  <c r="AR21" i="1" l="1"/>
  <c r="AR39" i="1" l="1"/>
  <c r="AS21" i="1" s="1"/>
  <c r="AS39" i="1" l="1"/>
  <c r="AT21" i="1" l="1"/>
  <c r="AT39" i="1" s="1"/>
  <c r="AJ46" i="1" s="1"/>
</calcChain>
</file>

<file path=xl/sharedStrings.xml><?xml version="1.0" encoding="utf-8"?>
<sst xmlns="http://schemas.openxmlformats.org/spreadsheetml/2006/main" count="133" uniqueCount="65">
  <si>
    <t xml:space="preserve">INDIANA BOND BANK </t>
  </si>
  <si>
    <t>Cash Flow Worksheet</t>
  </si>
  <si>
    <t>Qualified Entity (QE) Name</t>
  </si>
  <si>
    <t>Revised Date</t>
  </si>
  <si>
    <t xml:space="preserve">Contact </t>
  </si>
  <si>
    <t>Cash Flow Year</t>
  </si>
  <si>
    <t>Telephone</t>
  </si>
  <si>
    <t>0</t>
  </si>
  <si>
    <t>Fund Name</t>
  </si>
  <si>
    <t>Email</t>
  </si>
  <si>
    <t>Certified Fund Levy*</t>
  </si>
  <si>
    <t>Estimated Fund Levy</t>
  </si>
  <si>
    <t>Less: Credits (1)</t>
  </si>
  <si>
    <t>% Property Tax Collections</t>
  </si>
  <si>
    <t>Estimated Adjusted Levy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</si>
  <si>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</si>
  <si>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</si>
  <si>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</si>
  <si>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</si>
  <si>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</si>
  <si>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</si>
  <si>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</si>
  <si>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</si>
  <si>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</si>
  <si>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</si>
  <si>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</si>
  <si>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</si>
  <si>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Total</t>
  </si>
  <si>
    <t/>
  </si>
  <si>
    <t>% Net Property Tax Collections</t>
  </si>
  <si>
    <t>Beginning Balance:</t>
  </si>
  <si>
    <t>Receipts:</t>
  </si>
  <si>
    <t>2025 Property Tax</t>
  </si>
  <si>
    <t>State Aid</t>
  </si>
  <si>
    <t>2025 Bond Bank Warrants</t>
  </si>
  <si>
    <t>Temporary Loans</t>
  </si>
  <si>
    <t>2026 Property Tax</t>
  </si>
  <si>
    <t>All Other Receipts</t>
  </si>
  <si>
    <t>Total Receipts</t>
  </si>
  <si>
    <t>Expenditures:</t>
  </si>
  <si>
    <t>Wages &amp; Salaries</t>
  </si>
  <si>
    <t>All Other Expenditures</t>
  </si>
  <si>
    <t>Total Expenditures</t>
  </si>
  <si>
    <t>Cumulative Fund Balance</t>
  </si>
  <si>
    <t>IBB Permitted Borrowing:</t>
  </si>
  <si>
    <t>*Per Budget Order.</t>
  </si>
  <si>
    <t>80% of 1/2 of the Annual Adjusted Levy</t>
  </si>
  <si>
    <t>80% of</t>
  </si>
  <si>
    <t xml:space="preserve">Largest </t>
  </si>
  <si>
    <t>1/2 Levy</t>
  </si>
  <si>
    <t>Deficit</t>
  </si>
  <si>
    <t>Largest Deficit of First 6 Months</t>
  </si>
  <si>
    <t>----------</t>
  </si>
  <si>
    <t>Largest Deficit of Second 6 Months</t>
  </si>
  <si>
    <t>Lesser of 80% of 1/2 Levy or Largest Deficit</t>
  </si>
  <si>
    <t>Additional Short Warrant</t>
  </si>
  <si>
    <t>(1) Credits should include Circuit Breaker, Local, and Homestead credits.</t>
  </si>
  <si>
    <t>2027 Advance Funding Program</t>
  </si>
  <si>
    <t>2025 Actual</t>
  </si>
  <si>
    <t>2026 Bond Bank Warrants</t>
  </si>
  <si>
    <t>(1) Actual through August 31, 2026.</t>
  </si>
  <si>
    <t>2026 (1)</t>
  </si>
  <si>
    <t>2027 Property Tax</t>
  </si>
  <si>
    <t>2026 Temporary Loans (If Applicable)</t>
  </si>
  <si>
    <t>Estimated 2027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</si>
</sst>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5" formatCode="&quot;$&quot;#,##0_);\(&quot;$&quot;#,##0\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mm/dd/yy_)"/>
    <numFmt numFmtId="165" formatCode="_(* #,##0_);_(* \(#,##0\);_(* &quot;-&quot;??_);_(@_)"/>
    <numFmt numFmtId="166" formatCode="_(&quot;$&quot;* #,##0_);_(&quot;$&quot;* \(#,##0\);_(&quot;$&quot;* &quot;-&quot;??_);_(@_)"/>
  </numFmts>
  <fonts count="8" x14ac:knownFonts="1">
    <font>
      <sz val="11"/>
      <name val="Times New Roman"/>
    </font>
    <font>
      <sz val="11"/>
      <name val="Times New Roman"/>
      <family val="1"/>
    </font>
    <font>
      <sz val="12"/>
      <name val="Arial"/>
      <family val="2"/>
    </font>
    <font>
      <u/>
      <sz val="12"/>
      <name val="Arial"/>
      <family val="2"/>
    </font>
    <font>
      <b/>
      <sz val="12"/>
      <name val="Arial"/>
      <family val="2"/>
    </font>
    <font>
      <sz val="12"/>
      <color indexed="12"/>
      <name val="Arial"/>
      <family val="2"/>
    </font>
    <font>
      <sz val="11"/>
      <name val="Times New Roman"/>
      <family val="1"/>
    </font>
    <font>
      <sz val="11"/>
      <name val="Book Antiqua"/>
      <family val="1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6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</cellStyleXfs>
  <cellXfs count="53">
    <xf numFmtId="0" fontId="0" fillId="0" borderId="0" xfId="0"/>
    <xf numFmtId="0" fontId="2" fillId="0" borderId="0" xfId="0" applyFont="1" applyAlignment="1" applyProtection="1">
      <alignment horizontal="left"/>
      <protection locked="0"/>
    </xf>
    <xf numFmtId="0" fontId="2" fillId="0" borderId="0" xfId="0" applyFont="1" applyProtection="1">
      <protection locked="0"/>
    </xf>
    <xf numFmtId="0" fontId="2" fillId="0" borderId="0" xfId="0" applyFont="1"/>
    <xf numFmtId="0" fontId="2" fillId="0" borderId="0" xfId="0" applyFont="1" applyAlignment="1">
      <alignment horizontal="left"/>
    </xf>
    <xf numFmtId="5" fontId="2" fillId="0" borderId="0" xfId="0" applyNumberFormat="1" applyFont="1" applyProtection="1">
      <protection locked="0"/>
    </xf>
    <xf numFmtId="5" fontId="2" fillId="0" borderId="0" xfId="0" applyNumberFormat="1" applyFont="1"/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37" fontId="2" fillId="0" borderId="0" xfId="0" applyNumberFormat="1" applyFont="1" applyAlignment="1">
      <alignment horizontal="left" indent="1"/>
    </xf>
    <xf numFmtId="37" fontId="2" fillId="0" borderId="0" xfId="0" applyNumberFormat="1" applyFont="1"/>
    <xf numFmtId="0" fontId="3" fillId="0" borderId="1" xfId="0" applyFont="1" applyBorder="1" applyAlignment="1" applyProtection="1">
      <alignment horizontal="center"/>
      <protection locked="0"/>
    </xf>
    <xf numFmtId="0" fontId="3" fillId="0" borderId="1" xfId="0" applyFont="1" applyBorder="1" applyAlignment="1">
      <alignment horizontal="center"/>
    </xf>
    <xf numFmtId="0" fontId="2" fillId="0" borderId="1" xfId="0" applyFont="1" applyBorder="1" applyAlignment="1" applyProtection="1">
      <alignment horizontal="center"/>
      <protection locked="0"/>
    </xf>
    <xf numFmtId="0" fontId="2" fillId="0" borderId="1" xfId="0" applyFont="1" applyBorder="1" applyAlignment="1">
      <alignment horizontal="center"/>
    </xf>
    <xf numFmtId="37" fontId="2" fillId="0" borderId="0" xfId="0" applyNumberFormat="1" applyFont="1" applyAlignment="1">
      <alignment horizontal="left"/>
    </xf>
    <xf numFmtId="5" fontId="2" fillId="0" borderId="0" xfId="0" applyNumberFormat="1" applyFont="1" applyAlignment="1">
      <alignment horizontal="left"/>
    </xf>
    <xf numFmtId="0" fontId="4" fillId="0" borderId="0" xfId="0" applyFont="1"/>
    <xf numFmtId="165" fontId="2" fillId="0" borderId="0" xfId="1" applyNumberFormat="1" applyFont="1" applyFill="1" applyProtection="1">
      <protection locked="0"/>
    </xf>
    <xf numFmtId="37" fontId="2" fillId="0" borderId="0" xfId="0" applyNumberFormat="1" applyFont="1" applyProtection="1">
      <protection locked="0"/>
    </xf>
    <xf numFmtId="0" fontId="2" fillId="0" borderId="0" xfId="0" quotePrefix="1" applyFont="1" applyAlignment="1" applyProtection="1">
      <alignment horizontal="left"/>
      <protection locked="0"/>
    </xf>
    <xf numFmtId="5" fontId="2" fillId="0" borderId="0" xfId="0" applyNumberFormat="1" applyFont="1" applyAlignment="1">
      <alignment horizontal="center"/>
    </xf>
    <xf numFmtId="5" fontId="2" fillId="0" borderId="0" xfId="0" applyNumberFormat="1" applyFont="1" applyAlignment="1" applyProtection="1">
      <alignment horizontal="center"/>
      <protection locked="0"/>
    </xf>
    <xf numFmtId="37" fontId="2" fillId="2" borderId="0" xfId="0" applyNumberFormat="1" applyFont="1" applyFill="1" applyAlignment="1" applyProtection="1">
      <alignment horizontal="left"/>
      <protection locked="0"/>
    </xf>
    <xf numFmtId="37" fontId="2" fillId="2" borderId="0" xfId="0" applyNumberFormat="1" applyFont="1" applyFill="1" applyAlignment="1" applyProtection="1">
      <alignment horizontal="center"/>
      <protection locked="0"/>
    </xf>
    <xf numFmtId="10" fontId="2" fillId="0" borderId="0" xfId="2" applyNumberFormat="1" applyFont="1" applyFill="1" applyAlignment="1" applyProtection="1">
      <alignment horizontal="right"/>
      <protection locked="0"/>
    </xf>
    <xf numFmtId="166" fontId="2" fillId="2" borderId="0" xfId="3" applyNumberFormat="1" applyFont="1" applyFill="1" applyAlignment="1" applyProtection="1">
      <alignment horizontal="center"/>
      <protection locked="0"/>
    </xf>
    <xf numFmtId="0" fontId="2" fillId="0" borderId="0" xfId="0" applyFont="1" applyAlignment="1" applyProtection="1">
      <alignment horizontal="center"/>
      <protection locked="0"/>
    </xf>
    <xf numFmtId="166" fontId="2" fillId="2" borderId="0" xfId="3" applyNumberFormat="1" applyFont="1" applyFill="1" applyAlignment="1" applyProtection="1">
      <alignment horizontal="right" indent="2"/>
      <protection locked="0"/>
    </xf>
    <xf numFmtId="166" fontId="2" fillId="2" borderId="0" xfId="3" applyNumberFormat="1" applyFont="1" applyFill="1" applyAlignment="1" applyProtection="1">
      <alignment horizontal="right"/>
      <protection locked="0"/>
    </xf>
    <xf numFmtId="39" fontId="2" fillId="0" borderId="0" xfId="0" applyNumberFormat="1" applyFont="1"/>
    <xf numFmtId="0" fontId="5" fillId="0" borderId="0" xfId="0" applyFont="1" applyProtection="1">
      <protection locked="0"/>
    </xf>
    <xf numFmtId="0" fontId="2" fillId="2" borderId="0" xfId="0" applyFont="1" applyFill="1" applyAlignment="1" applyProtection="1">
      <alignment horizontal="left"/>
      <protection locked="0"/>
    </xf>
    <xf numFmtId="166" fontId="2" fillId="0" borderId="0" xfId="3" applyNumberFormat="1" applyFont="1" applyFill="1" applyProtection="1"/>
    <xf numFmtId="165" fontId="2" fillId="2" borderId="0" xfId="1" applyNumberFormat="1" applyFont="1" applyFill="1" applyAlignment="1" applyProtection="1">
      <alignment horizontal="right"/>
      <protection locked="0"/>
    </xf>
    <xf numFmtId="165" fontId="2" fillId="0" borderId="1" xfId="1" applyNumberFormat="1" applyFont="1" applyFill="1" applyBorder="1" applyProtection="1"/>
    <xf numFmtId="166" fontId="2" fillId="0" borderId="2" xfId="3" applyNumberFormat="1" applyFont="1" applyFill="1" applyBorder="1" applyProtection="1"/>
    <xf numFmtId="165" fontId="2" fillId="0" borderId="0" xfId="1" applyNumberFormat="1" applyFont="1" applyFill="1" applyAlignment="1" applyProtection="1">
      <alignment horizontal="right"/>
    </xf>
    <xf numFmtId="165" fontId="2" fillId="0" borderId="3" xfId="1" applyNumberFormat="1" applyFont="1" applyFill="1" applyBorder="1" applyProtection="1"/>
    <xf numFmtId="165" fontId="2" fillId="0" borderId="0" xfId="1" applyNumberFormat="1" applyFont="1" applyFill="1" applyProtection="1"/>
    <xf numFmtId="165" fontId="2" fillId="0" borderId="0" xfId="1" applyNumberFormat="1" applyFont="1" applyFill="1"/>
    <xf numFmtId="166" fontId="2" fillId="0" borderId="0" xfId="3" applyNumberFormat="1" applyFont="1" applyFill="1"/>
    <xf numFmtId="165" fontId="2" fillId="2" borderId="1" xfId="1" applyNumberFormat="1" applyFont="1" applyFill="1" applyBorder="1" applyAlignment="1" applyProtection="1">
      <alignment horizontal="right"/>
      <protection locked="0"/>
    </xf>
    <xf numFmtId="166" fontId="2" fillId="0" borderId="0" xfId="0" applyNumberFormat="1" applyFont="1" applyAlignment="1">
      <alignment horizontal="right"/>
    </xf>
    <xf numFmtId="164" fontId="2" fillId="0" borderId="0" xfId="0" applyNumberFormat="1" applyFont="1" applyAlignment="1">
      <alignment horizontal="center"/>
    </xf>
    <xf numFmtId="0" fontId="2" fillId="0" borderId="0" xfId="0" applyFont="1" applyAlignment="1">
      <alignment horizontal="right"/>
    </xf>
    <xf numFmtId="10" fontId="2" fillId="0" borderId="0" xfId="2" applyNumberFormat="1" applyFont="1" applyFill="1" applyAlignment="1" applyProtection="1">
      <alignment horizontal="right"/>
    </xf>
    <xf numFmtId="10" fontId="2" fillId="0" borderId="0" xfId="2" applyNumberFormat="1" applyFont="1" applyFill="1" applyAlignment="1" applyProtection="1">
      <alignment horizontal="center"/>
    </xf>
    <xf numFmtId="49" fontId="2" fillId="2" borderId="0" xfId="0" applyNumberFormat="1" applyFont="1" applyFill="1" applyAlignment="1" applyProtection="1">
      <alignment horizontal="left"/>
      <protection locked="0"/>
    </xf>
    <xf numFmtId="37" fontId="2" fillId="0" borderId="0" xfId="0" applyNumberFormat="1" applyFont="1" applyAlignment="1">
      <alignment horizontal="center"/>
    </xf>
    <xf numFmtId="0" fontId="2" fillId="0" borderId="0" xfId="0" quotePrefix="1" applyFont="1"/>
    <xf numFmtId="0" fontId="4" fillId="0" borderId="0" xfId="0" applyFont="1" applyAlignment="1" applyProtection="1">
      <alignment horizontal="center"/>
      <protection locked="0"/>
    </xf>
    <xf numFmtId="0" fontId="2" fillId="0" borderId="0" xfId="0" applyFont="1" applyAlignment="1" applyProtection="1">
      <alignment horizontal="center"/>
      <protection locked="0"/>
    </xf>
  </cellXfs>
  <cellStyles count="6">
    <cellStyle name="Comma" xfId="1" builtinId="3"/>
    <cellStyle name="Comma 2" xfId="5" xr:uid="{00000000-0005-0000-0000-000001000000}"/>
    <cellStyle name="Currency" xfId="3" builtinId="4"/>
    <cellStyle name="Normal" xfId="0" builtinId="0"/>
    <cellStyle name="Normal 2" xfId="4" xr:uid="{00000000-0005-0000-0000-000005000000}"/>
    <cellStyle name="Percent" xfId="2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Z57"/>
  <sheetViews>
    <sheetView tabSelected="1" topLeftCell="A4" zoomScale="70" zoomScaleNormal="70" workbookViewId="0">
      <selection activeCell="I7" sqref="I7"/>
    </sheetView>
  </sheetViews>
  <sheetFormatPr defaultColWidth="8.109375" defaultRowHeight="15" x14ac:dyDescent="0.25"/>
  <cols>
    <col min="1" max="1" width="43.88671875" style="3" customWidth="1"/>
    <col min="2" max="2" width="1.5546875" style="3" customWidth="1"/>
    <col min="3" max="3" width="27" style="3" customWidth="1"/>
    <col min="4" max="6" width="14.5546875" style="3" bestFit="1" customWidth="1"/>
    <col min="7" max="7" width="15.109375" style="3" bestFit="1" customWidth="1"/>
    <col min="8" max="8" width="15.44140625" style="3" customWidth="1"/>
    <col min="9" max="9" width="16.5546875" style="3" bestFit="1" customWidth="1"/>
    <col min="10" max="10" width="15.109375" style="3" bestFit="1" customWidth="1"/>
    <col min="11" max="11" width="16.109375" style="3" bestFit="1" customWidth="1"/>
    <col min="12" max="12" width="15.44140625" style="3" customWidth="1"/>
    <col min="13" max="13" width="15.109375" style="3" customWidth="1"/>
    <col min="14" max="14" width="15.5546875" style="3" bestFit="1" customWidth="1"/>
    <col min="15" max="15" width="16.5546875" style="3" customWidth="1"/>
    <col min="16" max="16" width="2.88671875" style="3" customWidth="1"/>
    <col min="17" max="17" width="43.109375" style="3" customWidth="1"/>
    <col min="18" max="18" width="3.5546875" style="3" customWidth="1"/>
    <col min="19" max="19" width="15.109375" style="3" customWidth="1"/>
    <col min="20" max="21" width="15.109375" style="3" bestFit="1" customWidth="1"/>
    <col min="22" max="22" width="15.5546875" style="3" bestFit="1" customWidth="1"/>
    <col min="23" max="23" width="14.5546875" style="3" bestFit="1" customWidth="1"/>
    <col min="24" max="24" width="17" style="3" customWidth="1"/>
    <col min="25" max="25" width="14.5546875" style="3" bestFit="1" customWidth="1"/>
    <col min="26" max="27" width="15.44140625" style="3" bestFit="1" customWidth="1"/>
    <col min="28" max="28" width="15.109375" style="3" customWidth="1"/>
    <col min="29" max="29" width="15.44140625" style="3" bestFit="1" customWidth="1"/>
    <col min="30" max="30" width="14.5546875" style="3" customWidth="1"/>
    <col min="31" max="31" width="16.5546875" style="3" customWidth="1"/>
    <col min="32" max="32" width="3.44140625" style="3" customWidth="1"/>
    <col min="33" max="33" width="46.44140625" style="3" customWidth="1"/>
    <col min="34" max="34" width="8.44140625" style="3" customWidth="1"/>
    <col min="35" max="35" width="13.5546875" style="3" customWidth="1"/>
    <col min="36" max="36" width="14.5546875" style="3" bestFit="1" customWidth="1"/>
    <col min="37" max="38" width="15.44140625" style="3" customWidth="1"/>
    <col min="39" max="39" width="16.88671875" style="3" customWidth="1"/>
    <col min="40" max="40" width="17" style="3" customWidth="1"/>
    <col min="41" max="41" width="15.44140625" style="3" bestFit="1" customWidth="1"/>
    <col min="42" max="42" width="16.88671875" style="3" customWidth="1"/>
    <col min="43" max="43" width="15.44140625" style="3" bestFit="1" customWidth="1"/>
    <col min="44" max="44" width="17.109375" style="3" customWidth="1"/>
    <col min="45" max="45" width="17" style="3" customWidth="1"/>
    <col min="46" max="46" width="15.44140625" style="3" customWidth="1"/>
    <col min="47" max="47" width="23.109375" style="3" customWidth="1"/>
    <col min="48" max="48" width="8.109375" style="3"/>
    <col min="49" max="50" width="8.5546875" style="3" bestFit="1" customWidth="1"/>
    <col min="51" max="16384" width="8.109375" style="3"/>
  </cols>
  <sheetData>
    <row r="1" spans="1:52" ht="15.6" x14ac:dyDescent="0.3">
      <c r="A1" s="51" t="s">
        <v>0</v>
      </c>
      <c r="B1" s="51"/>
      <c r="C1" s="51"/>
      <c r="D1" s="51"/>
      <c r="E1" s="51"/>
      <c r="F1" s="51"/>
      <c r="G1" s="51"/>
      <c r="H1" s="51"/>
      <c r="I1" s="51"/>
      <c r="J1" s="51"/>
      <c r="K1" s="51"/>
      <c r="L1" s="51"/>
      <c r="M1" s="51"/>
      <c r="N1" s="51"/>
      <c r="O1" s="51"/>
      <c r="Q1" s="51" t="s">
        <v>0</v>
      </c>
      <c r="R1" s="51"/>
      <c r="S1" s="51"/>
      <c r="T1" s="51"/>
      <c r="U1" s="51"/>
      <c r="V1" s="51"/>
      <c r="W1" s="51"/>
      <c r="X1" s="51"/>
      <c r="Y1" s="51"/>
      <c r="Z1" s="51"/>
      <c r="AA1" s="51"/>
      <c r="AB1" s="51"/>
      <c r="AC1" s="51"/>
      <c r="AD1" s="51"/>
      <c r="AE1" s="51"/>
      <c r="AG1" s="51" t="s">
        <v>0</v>
      </c>
      <c r="AH1" s="51"/>
      <c r="AI1" s="51"/>
      <c r="AJ1" s="51"/>
      <c r="AK1" s="51"/>
      <c r="AL1" s="51"/>
      <c r="AM1" s="51"/>
      <c r="AN1" s="51"/>
      <c r="AO1" s="51"/>
      <c r="AP1" s="51"/>
      <c r="AQ1" s="51"/>
      <c r="AR1" s="51"/>
      <c r="AS1" s="51"/>
      <c r="AT1" s="51"/>
      <c r="AU1" s="51"/>
      <c r="AZ1" s="4"/>
    </row>
    <row r="2" spans="1:52" x14ac:dyDescent="0.25">
      <c r="A2" s="52" t="s">
        <v>57</v>
      </c>
      <c r="B2" s="52"/>
      <c r="C2" s="52"/>
      <c r="D2" s="52"/>
      <c r="E2" s="52"/>
      <c r="F2" s="52"/>
      <c r="G2" s="52"/>
      <c r="H2" s="52"/>
      <c r="I2" s="52"/>
      <c r="J2" s="52"/>
      <c r="K2" s="52"/>
      <c r="L2" s="52"/>
      <c r="M2" s="52"/>
      <c r="N2" s="52"/>
      <c r="O2" s="52"/>
      <c r="Q2" s="52" t="str">
        <f>A2</f>
        <v>2027 Advance Funding Program</v>
      </c>
      <c r="R2" s="52"/>
      <c r="S2" s="52"/>
      <c r="T2" s="52"/>
      <c r="U2" s="52"/>
      <c r="V2" s="52"/>
      <c r="W2" s="52"/>
      <c r="X2" s="52"/>
      <c r="Y2" s="52"/>
      <c r="Z2" s="52"/>
      <c r="AA2" s="52"/>
      <c r="AB2" s="52"/>
      <c r="AC2" s="52"/>
      <c r="AD2" s="52"/>
      <c r="AE2" s="52"/>
      <c r="AG2" s="52" t="str">
        <f>A2</f>
        <v>2027 Advance Funding Program</v>
      </c>
      <c r="AH2" s="52"/>
      <c r="AI2" s="52"/>
      <c r="AJ2" s="52"/>
      <c r="AK2" s="52"/>
      <c r="AL2" s="52"/>
      <c r="AM2" s="52"/>
      <c r="AN2" s="52"/>
      <c r="AO2" s="52"/>
      <c r="AP2" s="52"/>
      <c r="AQ2" s="52"/>
      <c r="AR2" s="52"/>
      <c r="AS2" s="52"/>
      <c r="AT2" s="52"/>
      <c r="AU2" s="52"/>
      <c r="AZ2" s="4"/>
    </row>
    <row r="3" spans="1:52" x14ac:dyDescent="0.25">
      <c r="A3" s="27"/>
      <c r="B3" s="27"/>
      <c r="C3" s="27"/>
      <c r="D3" s="27"/>
      <c r="E3" s="27"/>
      <c r="F3" s="27"/>
      <c r="G3" s="27"/>
      <c r="H3" s="27"/>
      <c r="I3" s="27"/>
      <c r="J3" s="27"/>
      <c r="K3" s="27"/>
      <c r="L3" s="27"/>
      <c r="M3" s="27"/>
      <c r="N3" s="27"/>
      <c r="O3" s="27"/>
      <c r="Q3" s="27"/>
      <c r="R3" s="27"/>
      <c r="S3" s="27"/>
      <c r="T3" s="27"/>
      <c r="U3" s="27"/>
      <c r="V3" s="27"/>
      <c r="W3" s="27"/>
      <c r="X3" s="27"/>
      <c r="Y3" s="27"/>
      <c r="Z3" s="27"/>
      <c r="AA3" s="27"/>
      <c r="AB3" s="27"/>
      <c r="AC3" s="27"/>
      <c r="AD3" s="27"/>
      <c r="AE3" s="27"/>
      <c r="AG3" s="27"/>
      <c r="AH3" s="27"/>
      <c r="AI3" s="27"/>
      <c r="AJ3" s="27"/>
      <c r="AK3" s="27"/>
      <c r="AL3" s="27"/>
      <c r="AM3" s="27"/>
      <c r="AN3" s="27"/>
      <c r="AO3" s="27"/>
      <c r="AP3" s="27"/>
      <c r="AQ3" s="27"/>
      <c r="AR3" s="27"/>
      <c r="AS3" s="27"/>
      <c r="AT3" s="27"/>
      <c r="AU3" s="27"/>
      <c r="AZ3" s="4"/>
    </row>
    <row r="4" spans="1:52" x14ac:dyDescent="0.25">
      <c r="A4" s="52" t="s">
        <v>1</v>
      </c>
      <c r="B4" s="52"/>
      <c r="C4" s="52"/>
      <c r="D4" s="52"/>
      <c r="E4" s="52"/>
      <c r="F4" s="52"/>
      <c r="G4" s="52"/>
      <c r="H4" s="52"/>
      <c r="I4" s="52"/>
      <c r="J4" s="52"/>
      <c r="K4" s="52"/>
      <c r="L4" s="52"/>
      <c r="M4" s="52"/>
      <c r="N4" s="52"/>
      <c r="O4" s="52"/>
      <c r="Q4" s="52" t="s">
        <v>1</v>
      </c>
      <c r="R4" s="52"/>
      <c r="S4" s="52"/>
      <c r="T4" s="52"/>
      <c r="U4" s="52"/>
      <c r="V4" s="52"/>
      <c r="W4" s="52"/>
      <c r="X4" s="52"/>
      <c r="Y4" s="52"/>
      <c r="Z4" s="52"/>
      <c r="AA4" s="52"/>
      <c r="AB4" s="52"/>
      <c r="AC4" s="52"/>
      <c r="AD4" s="52"/>
      <c r="AE4" s="52"/>
      <c r="AG4" s="52" t="s">
        <v>1</v>
      </c>
      <c r="AH4" s="52"/>
      <c r="AI4" s="52"/>
      <c r="AJ4" s="52"/>
      <c r="AK4" s="52"/>
      <c r="AL4" s="52"/>
      <c r="AM4" s="52"/>
      <c r="AN4" s="52"/>
      <c r="AO4" s="52"/>
      <c r="AP4" s="52"/>
      <c r="AQ4" s="52"/>
      <c r="AR4" s="52"/>
      <c r="AS4" s="52"/>
      <c r="AT4" s="52"/>
      <c r="AU4" s="52"/>
      <c r="AZ4" s="4"/>
    </row>
    <row r="5" spans="1:52" x14ac:dyDescent="0.25">
      <c r="A5" s="4" t="s">
        <v>2</v>
      </c>
      <c r="B5" s="4"/>
      <c r="C5" s="23">
        <v>0</v>
      </c>
      <c r="D5" s="19"/>
      <c r="E5" s="2"/>
      <c r="H5" s="2"/>
      <c r="I5" s="2"/>
      <c r="J5" s="2"/>
      <c r="K5" s="2"/>
      <c r="M5" s="4" t="s">
        <v>3</v>
      </c>
      <c r="N5" s="2"/>
      <c r="O5" s="44">
        <f ca="1">TODAY()</f>
        <v>46197</v>
      </c>
      <c r="Q5" s="4" t="s">
        <v>2</v>
      </c>
      <c r="R5" s="4"/>
      <c r="S5" s="15">
        <f>C5</f>
        <v>0</v>
      </c>
      <c r="T5" s="2"/>
      <c r="U5" s="2"/>
      <c r="V5" s="1"/>
      <c r="W5" s="1"/>
      <c r="X5" s="2"/>
      <c r="Y5" s="2"/>
      <c r="Z5" s="2"/>
      <c r="AA5" s="2"/>
      <c r="AC5" s="4" t="str">
        <f>M5</f>
        <v>Revised Date</v>
      </c>
      <c r="AD5" s="2"/>
      <c r="AE5" s="44">
        <f ca="1">O5</f>
        <v>46197</v>
      </c>
      <c r="AG5" s="4" t="s">
        <v>2</v>
      </c>
      <c r="AH5" s="4"/>
      <c r="AI5" s="4">
        <f>S5</f>
        <v>0</v>
      </c>
      <c r="AJ5" s="2"/>
      <c r="AK5" s="2"/>
      <c r="AL5" s="1"/>
      <c r="AM5" s="1"/>
      <c r="AN5" s="2"/>
      <c r="AO5" s="2"/>
      <c r="AP5" s="2"/>
      <c r="AQ5" s="2"/>
      <c r="AS5" s="4" t="str">
        <f>AC5</f>
        <v>Revised Date</v>
      </c>
      <c r="AU5" s="44">
        <f ca="1">O5</f>
        <v>46197</v>
      </c>
      <c r="AZ5" s="4"/>
    </row>
    <row r="6" spans="1:52" x14ac:dyDescent="0.25">
      <c r="B6" s="2"/>
      <c r="C6" s="20"/>
      <c r="D6" s="2"/>
      <c r="E6" s="2"/>
      <c r="H6" s="2"/>
      <c r="I6" s="2"/>
      <c r="J6" s="2"/>
      <c r="K6" s="2"/>
      <c r="O6" s="8"/>
      <c r="R6" s="2"/>
      <c r="S6" s="1"/>
      <c r="T6" s="2"/>
      <c r="U6" s="2"/>
      <c r="V6" s="2"/>
      <c r="W6" s="1"/>
      <c r="X6" s="2"/>
      <c r="Y6" s="2"/>
      <c r="Z6" s="2"/>
      <c r="AA6" s="2"/>
      <c r="AE6" s="8"/>
      <c r="AH6" s="2"/>
      <c r="AI6" s="1"/>
      <c r="AJ6" s="2"/>
      <c r="AK6" s="2"/>
      <c r="AL6" s="2"/>
      <c r="AM6" s="1"/>
      <c r="AN6" s="1"/>
      <c r="AO6" s="2"/>
      <c r="AP6" s="2"/>
      <c r="AQ6" s="2"/>
      <c r="AS6" s="4"/>
      <c r="AU6" s="8"/>
      <c r="AZ6" s="4"/>
    </row>
    <row r="7" spans="1:52" x14ac:dyDescent="0.25">
      <c r="A7" s="3" t="s">
        <v>4</v>
      </c>
      <c r="B7" s="1"/>
      <c r="C7" s="23">
        <v>0</v>
      </c>
      <c r="D7" s="2"/>
      <c r="E7" s="2"/>
      <c r="I7" s="2"/>
      <c r="J7" s="2"/>
      <c r="K7" s="2"/>
      <c r="M7" s="4" t="s">
        <v>5</v>
      </c>
      <c r="N7" s="2"/>
      <c r="O7" s="8" t="s">
        <v>58</v>
      </c>
      <c r="Q7" s="3" t="s">
        <v>4</v>
      </c>
      <c r="R7" s="1"/>
      <c r="S7" s="4">
        <f>C7</f>
        <v>0</v>
      </c>
      <c r="T7" s="2"/>
      <c r="U7" s="2"/>
      <c r="V7" s="2"/>
      <c r="W7" s="1"/>
      <c r="X7" s="2"/>
      <c r="Y7" s="2"/>
      <c r="Z7" s="2"/>
      <c r="AA7" s="2"/>
      <c r="AC7" s="4" t="str">
        <f>M7</f>
        <v>Cash Flow Year</v>
      </c>
      <c r="AD7" s="2"/>
      <c r="AE7" s="8" t="s">
        <v>61</v>
      </c>
      <c r="AG7" s="3" t="s">
        <v>4</v>
      </c>
      <c r="AH7" s="1"/>
      <c r="AI7" s="4">
        <f>S7</f>
        <v>0</v>
      </c>
      <c r="AJ7" s="2"/>
      <c r="AK7" s="2"/>
      <c r="AL7" s="2"/>
      <c r="AM7" s="1"/>
      <c r="AN7" s="2"/>
      <c r="AO7" s="2"/>
      <c r="AP7" s="2"/>
      <c r="AQ7" s="2"/>
      <c r="AS7" s="4" t="str">
        <f>AC7</f>
        <v>Cash Flow Year</v>
      </c>
      <c r="AU7" s="8" t="s">
        <v>64</v>
      </c>
      <c r="AZ7" s="4"/>
    </row>
    <row r="8" spans="1:52" x14ac:dyDescent="0.25">
      <c r="B8" s="2"/>
      <c r="C8" s="1"/>
      <c r="D8" s="2"/>
      <c r="E8" s="2"/>
      <c r="H8" s="2"/>
      <c r="I8" s="2"/>
      <c r="J8" s="2"/>
      <c r="K8" s="2"/>
      <c r="N8" s="2"/>
      <c r="O8" s="8"/>
      <c r="R8" s="2"/>
      <c r="S8" s="1"/>
      <c r="T8" s="2"/>
      <c r="U8" s="2"/>
      <c r="V8" s="2"/>
      <c r="W8" s="1"/>
      <c r="X8" s="2"/>
      <c r="Y8" s="2"/>
      <c r="Z8" s="2"/>
      <c r="AA8" s="2"/>
      <c r="AD8" s="2"/>
      <c r="AE8" s="8"/>
      <c r="AH8" s="2"/>
      <c r="AI8" s="1"/>
      <c r="AJ8" s="2"/>
      <c r="AK8" s="2"/>
      <c r="AL8" s="2"/>
      <c r="AM8" s="1"/>
      <c r="AN8" s="1"/>
      <c r="AO8" s="2"/>
      <c r="AP8" s="2"/>
      <c r="AQ8" s="2"/>
      <c r="AS8" s="4"/>
      <c r="AU8" s="8"/>
      <c r="AZ8" s="4"/>
    </row>
    <row r="9" spans="1:52" x14ac:dyDescent="0.25">
      <c r="A9" s="4" t="s">
        <v>6</v>
      </c>
      <c r="C9" s="48" t="s">
        <v>7</v>
      </c>
      <c r="D9" s="2"/>
      <c r="E9" s="2"/>
      <c r="H9" s="2"/>
      <c r="I9" s="2"/>
      <c r="J9" s="2"/>
      <c r="K9" s="2"/>
      <c r="M9" s="4" t="s">
        <v>8</v>
      </c>
      <c r="N9" s="2"/>
      <c r="O9" s="24">
        <v>0</v>
      </c>
      <c r="Q9" s="4" t="s">
        <v>6</v>
      </c>
      <c r="S9" s="4" t="str">
        <f>C9</f>
        <v>0</v>
      </c>
      <c r="T9" s="2"/>
      <c r="U9" s="2"/>
      <c r="V9" s="2"/>
      <c r="W9" s="1"/>
      <c r="X9" s="2"/>
      <c r="Y9" s="2"/>
      <c r="Z9" s="2"/>
      <c r="AA9" s="2"/>
      <c r="AC9" s="4" t="str">
        <f>M9</f>
        <v>Fund Name</v>
      </c>
      <c r="AD9" s="2"/>
      <c r="AE9" s="49">
        <f>O9</f>
        <v>0</v>
      </c>
      <c r="AG9" s="4" t="s">
        <v>6</v>
      </c>
      <c r="AI9" s="4" t="str">
        <f>S9</f>
        <v>0</v>
      </c>
      <c r="AJ9" s="2"/>
      <c r="AK9" s="2"/>
      <c r="AL9" s="2"/>
      <c r="AM9" s="1"/>
      <c r="AN9" s="2"/>
      <c r="AO9" s="2"/>
      <c r="AP9" s="2"/>
      <c r="AQ9" s="2"/>
      <c r="AS9" s="4" t="str">
        <f>AC9</f>
        <v>Fund Name</v>
      </c>
      <c r="AU9" s="8">
        <f>O9</f>
        <v>0</v>
      </c>
      <c r="AZ9" s="4"/>
    </row>
    <row r="10" spans="1:52" x14ac:dyDescent="0.25">
      <c r="C10" s="4"/>
      <c r="D10" s="2"/>
      <c r="E10" s="2"/>
      <c r="H10" s="2"/>
      <c r="I10" s="2"/>
      <c r="J10" s="2"/>
      <c r="K10" s="2"/>
      <c r="N10" s="2"/>
      <c r="O10" s="27"/>
      <c r="S10" s="4"/>
      <c r="T10" s="2"/>
      <c r="U10" s="2"/>
      <c r="V10" s="2"/>
      <c r="Y10" s="2"/>
      <c r="Z10" s="2"/>
      <c r="AA10" s="2"/>
      <c r="AD10" s="2"/>
      <c r="AE10" s="8"/>
      <c r="AI10" s="4"/>
      <c r="AJ10" s="2"/>
      <c r="AK10" s="2"/>
      <c r="AL10" s="2"/>
      <c r="AO10" s="2"/>
      <c r="AP10" s="2"/>
      <c r="AQ10" s="2"/>
      <c r="AS10" s="1"/>
      <c r="AT10" s="2"/>
      <c r="AU10" s="27"/>
      <c r="AZ10" s="4"/>
    </row>
    <row r="11" spans="1:52" x14ac:dyDescent="0.25">
      <c r="A11" s="3" t="s">
        <v>9</v>
      </c>
      <c r="C11" s="32">
        <v>0</v>
      </c>
      <c r="D11" s="2"/>
      <c r="E11" s="2"/>
      <c r="H11" s="2"/>
      <c r="I11" s="2"/>
      <c r="J11" s="2"/>
      <c r="K11" s="2"/>
      <c r="M11" s="4" t="s">
        <v>10</v>
      </c>
      <c r="N11" s="5"/>
      <c r="O11" s="26">
        <v>0</v>
      </c>
      <c r="Q11" s="3" t="s">
        <v>9</v>
      </c>
      <c r="S11" s="4">
        <f>C11</f>
        <v>0</v>
      </c>
      <c r="T11" s="2"/>
      <c r="U11" s="2"/>
      <c r="V11" s="2"/>
      <c r="Y11" s="2"/>
      <c r="Z11" s="2"/>
      <c r="AA11" s="2"/>
      <c r="AC11" s="4" t="str">
        <f>M11</f>
        <v>Certified Fund Levy*</v>
      </c>
      <c r="AD11" s="5"/>
      <c r="AE11" s="26">
        <v>0</v>
      </c>
      <c r="AG11" s="3" t="s">
        <v>9</v>
      </c>
      <c r="AI11" s="4">
        <f>S11</f>
        <v>0</v>
      </c>
      <c r="AJ11" s="2"/>
      <c r="AK11" s="2"/>
      <c r="AL11" s="2"/>
      <c r="AO11" s="2"/>
      <c r="AP11" s="2"/>
      <c r="AQ11" s="2"/>
      <c r="AS11" s="4" t="s">
        <v>11</v>
      </c>
      <c r="AT11" s="5"/>
      <c r="AU11" s="29">
        <v>0</v>
      </c>
    </row>
    <row r="12" spans="1:52" x14ac:dyDescent="0.25">
      <c r="D12" s="2"/>
      <c r="E12" s="2"/>
      <c r="F12" s="2"/>
      <c r="H12" s="2"/>
      <c r="I12" s="2"/>
      <c r="J12" s="2"/>
      <c r="K12" s="2"/>
      <c r="M12" s="4"/>
      <c r="N12" s="5"/>
      <c r="O12" s="21"/>
      <c r="T12" s="2"/>
      <c r="U12" s="2"/>
      <c r="V12" s="2"/>
      <c r="Y12" s="2"/>
      <c r="Z12" s="2"/>
      <c r="AA12" s="2"/>
      <c r="AC12" s="4"/>
      <c r="AD12" s="5"/>
      <c r="AE12" s="22"/>
      <c r="AH12" s="2"/>
      <c r="AI12" s="2"/>
      <c r="AJ12" s="2"/>
      <c r="AK12" s="2"/>
      <c r="AL12" s="2"/>
      <c r="AO12" s="2"/>
      <c r="AP12" s="2"/>
      <c r="AQ12" s="2"/>
      <c r="AS12" s="4" t="s">
        <v>12</v>
      </c>
      <c r="AT12" s="5"/>
      <c r="AU12" s="42">
        <v>0</v>
      </c>
    </row>
    <row r="13" spans="1:52" x14ac:dyDescent="0.2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M13" s="3" t="s">
        <v>13</v>
      </c>
      <c r="N13" s="2"/>
      <c r="O13" s="47" t="e">
        <f>ROUND((O21)/O11,4)</f>
        <v>#DIV/0!</v>
      </c>
      <c r="R13" s="2"/>
      <c r="S13" s="2"/>
      <c r="T13" s="2"/>
      <c r="U13" s="2"/>
      <c r="V13" s="2"/>
      <c r="W13" s="2"/>
      <c r="X13" s="2"/>
      <c r="Y13" s="2"/>
      <c r="Z13" s="2"/>
      <c r="AA13" s="2"/>
      <c r="AC13" s="3" t="str">
        <f>M13</f>
        <v>% Property Tax Collections</v>
      </c>
      <c r="AD13" s="2"/>
      <c r="AE13" s="47" t="e">
        <f>ROUND((AE21)/AE11,4)</f>
        <v>#DIV/0!</v>
      </c>
      <c r="AH13" s="2"/>
      <c r="AI13" s="2"/>
      <c r="AJ13" s="2"/>
      <c r="AK13" s="2"/>
      <c r="AL13" s="2"/>
      <c r="AM13" s="2"/>
      <c r="AN13" s="2"/>
      <c r="AO13" s="2"/>
      <c r="AP13" s="2"/>
      <c r="AQ13" s="2"/>
      <c r="AS13" s="1"/>
      <c r="AT13" s="2"/>
      <c r="AU13" s="25"/>
    </row>
    <row r="14" spans="1:52" x14ac:dyDescent="0.25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S14" s="3" t="s">
        <v>14</v>
      </c>
      <c r="AU14" s="43">
        <f>AU11-AU12</f>
        <v>0</v>
      </c>
    </row>
    <row r="15" spans="1:52" x14ac:dyDescent="0.2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U15" s="45"/>
    </row>
    <row r="16" spans="1:52" x14ac:dyDescent="0.25">
      <c r="C16" s="7" t="s">
        <v>15</v>
      </c>
      <c r="D16" s="7" t="s">
        <v>16</v>
      </c>
      <c r="E16" s="7" t="s">
        <v>17</v>
      </c>
      <c r="F16" s="7" t="s">
        <v>18</v>
      </c>
      <c r="G16" s="7" t="s">
        <v>19</v>
      </c>
      <c r="H16" s="7" t="s">
        <v>20</v>
      </c>
      <c r="I16" s="7" t="s">
        <v>21</v>
      </c>
      <c r="J16" s="7" t="s">
        <v>22</v>
      </c>
      <c r="K16" s="7" t="s">
        <v>23</v>
      </c>
      <c r="L16" s="7" t="s">
        <v>24</v>
      </c>
      <c r="M16" s="7" t="s">
        <v>25</v>
      </c>
      <c r="N16" s="7" t="s">
        <v>26</v>
      </c>
      <c r="O16" s="7" t="s">
        <v>27</v>
      </c>
      <c r="S16" s="7" t="s">
        <v>15</v>
      </c>
      <c r="T16" s="7" t="s">
        <v>16</v>
      </c>
      <c r="U16" s="7" t="s">
        <v>17</v>
      </c>
      <c r="V16" s="7" t="s">
        <v>18</v>
      </c>
      <c r="W16" s="7" t="s">
        <v>19</v>
      </c>
      <c r="X16" s="7" t="s">
        <v>20</v>
      </c>
      <c r="Y16" s="7" t="s">
        <v>21</v>
      </c>
      <c r="Z16" s="7" t="s">
        <v>22</v>
      </c>
      <c r="AA16" s="7" t="s">
        <v>23</v>
      </c>
      <c r="AB16" s="7" t="s">
        <v>24</v>
      </c>
      <c r="AC16" s="7" t="s">
        <v>25</v>
      </c>
      <c r="AD16" s="7" t="s">
        <v>26</v>
      </c>
      <c r="AE16" s="7" t="s">
        <v>27</v>
      </c>
      <c r="AH16" s="2"/>
      <c r="AI16" s="2"/>
      <c r="AJ16" s="2"/>
      <c r="AK16" s="2"/>
      <c r="AL16" s="2"/>
      <c r="AM16" s="2"/>
      <c r="AN16" s="2"/>
      <c r="AO16" s="2"/>
      <c r="AP16" s="2"/>
      <c r="AQ16" s="2"/>
      <c r="AS16" s="4" t="str">
        <f>AC13</f>
        <v>% Property Tax Collections</v>
      </c>
      <c r="AU16" s="46" t="e">
        <f>ROUND(AU24/AU11,4)</f>
        <v>#DIV/0!</v>
      </c>
    </row>
    <row r="17" spans="1:50" x14ac:dyDescent="0.25">
      <c r="A17" s="4" t="s">
        <v>28</v>
      </c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  <c r="N17" s="8"/>
      <c r="O17" s="8"/>
      <c r="Q17" s="4" t="s">
        <v>28</v>
      </c>
      <c r="S17" s="8"/>
      <c r="T17" s="8"/>
      <c r="U17" s="8"/>
      <c r="V17" s="8"/>
      <c r="W17" s="8"/>
      <c r="X17" s="8"/>
      <c r="Y17" s="8"/>
      <c r="Z17" s="8"/>
      <c r="AA17" s="8"/>
      <c r="AB17" s="8"/>
      <c r="AC17" s="8"/>
      <c r="AD17" s="8"/>
      <c r="AE17" s="8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3" t="s">
        <v>29</v>
      </c>
      <c r="AU17" s="46" t="e">
        <f>ROUND(AU24/AU14,4)</f>
        <v>#DIV/0!</v>
      </c>
    </row>
    <row r="18" spans="1:50" x14ac:dyDescent="0.25">
      <c r="A18" s="4" t="s">
        <v>30</v>
      </c>
      <c r="C18" s="28">
        <v>0</v>
      </c>
      <c r="D18" s="33">
        <f>C39</f>
        <v>0</v>
      </c>
      <c r="E18" s="33">
        <f t="shared" ref="E18:N18" si="0">D39</f>
        <v>0</v>
      </c>
      <c r="F18" s="33">
        <f t="shared" si="0"/>
        <v>0</v>
      </c>
      <c r="G18" s="33">
        <f t="shared" si="0"/>
        <v>0</v>
      </c>
      <c r="H18" s="33">
        <f t="shared" si="0"/>
        <v>0</v>
      </c>
      <c r="I18" s="33">
        <f t="shared" si="0"/>
        <v>0</v>
      </c>
      <c r="J18" s="33">
        <f t="shared" si="0"/>
        <v>0</v>
      </c>
      <c r="K18" s="33">
        <f t="shared" si="0"/>
        <v>0</v>
      </c>
      <c r="L18" s="33">
        <f t="shared" si="0"/>
        <v>0</v>
      </c>
      <c r="M18" s="33">
        <f t="shared" si="0"/>
        <v>0</v>
      </c>
      <c r="N18" s="33">
        <f t="shared" si="0"/>
        <v>0</v>
      </c>
      <c r="O18" s="33">
        <f>C18</f>
        <v>0</v>
      </c>
      <c r="Q18" s="4" t="s">
        <v>30</v>
      </c>
      <c r="S18" s="33">
        <f>O39</f>
        <v>0</v>
      </c>
      <c r="T18" s="33">
        <f>S39</f>
        <v>0</v>
      </c>
      <c r="U18" s="33">
        <f t="shared" ref="U18:AD18" si="1">T39</f>
        <v>0</v>
      </c>
      <c r="V18" s="33">
        <f t="shared" si="1"/>
        <v>0</v>
      </c>
      <c r="W18" s="33">
        <f t="shared" si="1"/>
        <v>0</v>
      </c>
      <c r="X18" s="33">
        <f t="shared" si="1"/>
        <v>0</v>
      </c>
      <c r="Y18" s="33">
        <f t="shared" si="1"/>
        <v>0</v>
      </c>
      <c r="Z18" s="33">
        <f t="shared" si="1"/>
        <v>0</v>
      </c>
      <c r="AA18" s="33">
        <f t="shared" si="1"/>
        <v>0</v>
      </c>
      <c r="AB18" s="33">
        <f t="shared" si="1"/>
        <v>0</v>
      </c>
      <c r="AC18" s="33">
        <f t="shared" si="1"/>
        <v>0</v>
      </c>
      <c r="AD18" s="33">
        <f t="shared" si="1"/>
        <v>0</v>
      </c>
      <c r="AE18" s="33">
        <f>S18</f>
        <v>0</v>
      </c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</row>
    <row r="19" spans="1:50" x14ac:dyDescent="0.25">
      <c r="C19" s="8"/>
      <c r="D19" s="8"/>
      <c r="E19" s="8"/>
      <c r="F19" s="8"/>
      <c r="G19" s="8"/>
      <c r="H19" s="8"/>
      <c r="I19" s="8"/>
      <c r="J19" s="8"/>
      <c r="K19" s="8"/>
      <c r="L19" s="8"/>
      <c r="M19" s="8"/>
      <c r="N19" s="8"/>
      <c r="O19" s="8"/>
      <c r="S19" s="8"/>
      <c r="T19" s="8"/>
      <c r="U19" s="8"/>
      <c r="V19" s="8"/>
      <c r="W19" s="8"/>
      <c r="X19" s="8"/>
      <c r="Y19" s="8"/>
      <c r="Z19" s="8"/>
      <c r="AA19" s="8"/>
      <c r="AB19" s="8"/>
      <c r="AC19" s="8"/>
      <c r="AD19" s="8"/>
      <c r="AE19" s="8"/>
      <c r="AI19" s="7" t="s">
        <v>15</v>
      </c>
      <c r="AJ19" s="7" t="s">
        <v>16</v>
      </c>
      <c r="AK19" s="7" t="s">
        <v>17</v>
      </c>
      <c r="AL19" s="7" t="s">
        <v>18</v>
      </c>
      <c r="AM19" s="7" t="s">
        <v>19</v>
      </c>
      <c r="AN19" s="7" t="s">
        <v>20</v>
      </c>
      <c r="AO19" s="7" t="s">
        <v>21</v>
      </c>
      <c r="AP19" s="7" t="s">
        <v>22</v>
      </c>
      <c r="AQ19" s="7" t="s">
        <v>23</v>
      </c>
      <c r="AR19" s="7" t="s">
        <v>24</v>
      </c>
      <c r="AS19" s="7" t="s">
        <v>25</v>
      </c>
      <c r="AT19" s="7" t="s">
        <v>26</v>
      </c>
      <c r="AU19" s="7" t="s">
        <v>27</v>
      </c>
    </row>
    <row r="20" spans="1:50" x14ac:dyDescent="0.25">
      <c r="A20" s="4" t="s">
        <v>31</v>
      </c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Q20" s="4" t="s">
        <v>31</v>
      </c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G20" s="4" t="s">
        <v>28</v>
      </c>
      <c r="AI20" s="8"/>
      <c r="AJ20" s="8"/>
      <c r="AK20" s="8"/>
      <c r="AL20" s="8"/>
      <c r="AM20" s="8"/>
      <c r="AN20" s="8"/>
      <c r="AO20" s="8"/>
      <c r="AP20" s="8"/>
      <c r="AQ20" s="8"/>
      <c r="AR20" s="8"/>
      <c r="AS20" s="8"/>
      <c r="AT20" s="8"/>
      <c r="AU20" s="8"/>
    </row>
    <row r="21" spans="1:50" s="10" customFormat="1" x14ac:dyDescent="0.25">
      <c r="A21" s="9" t="s">
        <v>32</v>
      </c>
      <c r="C21" s="34">
        <v>0</v>
      </c>
      <c r="D21" s="34">
        <v>0</v>
      </c>
      <c r="E21" s="34">
        <v>0</v>
      </c>
      <c r="F21" s="34">
        <v>0</v>
      </c>
      <c r="G21" s="34">
        <v>0</v>
      </c>
      <c r="H21" s="34">
        <v>0</v>
      </c>
      <c r="I21" s="34">
        <v>0</v>
      </c>
      <c r="J21" s="34">
        <v>0</v>
      </c>
      <c r="K21" s="34">
        <v>0</v>
      </c>
      <c r="L21" s="34">
        <v>0</v>
      </c>
      <c r="M21" s="34">
        <v>0</v>
      </c>
      <c r="N21" s="34">
        <v>0</v>
      </c>
      <c r="O21" s="37">
        <f>SUM(C21:N21)</f>
        <v>0</v>
      </c>
      <c r="Q21" s="9" t="s">
        <v>36</v>
      </c>
      <c r="S21" s="34">
        <v>0</v>
      </c>
      <c r="T21" s="34">
        <v>0</v>
      </c>
      <c r="U21" s="34">
        <v>0</v>
      </c>
      <c r="V21" s="34">
        <v>0</v>
      </c>
      <c r="W21" s="34">
        <v>0</v>
      </c>
      <c r="X21" s="34">
        <v>0</v>
      </c>
      <c r="Y21" s="34">
        <v>0</v>
      </c>
      <c r="Z21" s="34">
        <v>0</v>
      </c>
      <c r="AA21" s="34">
        <v>0</v>
      </c>
      <c r="AB21" s="34">
        <v>0</v>
      </c>
      <c r="AC21" s="34">
        <v>0</v>
      </c>
      <c r="AD21" s="34">
        <v>0</v>
      </c>
      <c r="AE21" s="39">
        <f>SUM(S21:AD21)</f>
        <v>0</v>
      </c>
      <c r="AG21" s="4" t="s">
        <v>30</v>
      </c>
      <c r="AH21" s="3"/>
      <c r="AI21" s="33">
        <f>AE39</f>
        <v>0</v>
      </c>
      <c r="AJ21" s="33">
        <f t="shared" ref="AJ21:AT21" si="2">AI39</f>
        <v>0</v>
      </c>
      <c r="AK21" s="33">
        <f t="shared" si="2"/>
        <v>0</v>
      </c>
      <c r="AL21" s="33">
        <f t="shared" si="2"/>
        <v>0</v>
      </c>
      <c r="AM21" s="33">
        <f t="shared" si="2"/>
        <v>0</v>
      </c>
      <c r="AN21" s="33">
        <f t="shared" si="2"/>
        <v>0</v>
      </c>
      <c r="AO21" s="33">
        <f t="shared" si="2"/>
        <v>0</v>
      </c>
      <c r="AP21" s="33">
        <f t="shared" si="2"/>
        <v>0</v>
      </c>
      <c r="AQ21" s="33">
        <f t="shared" si="2"/>
        <v>0</v>
      </c>
      <c r="AR21" s="33">
        <f t="shared" si="2"/>
        <v>0</v>
      </c>
      <c r="AS21" s="33">
        <f t="shared" si="2"/>
        <v>0</v>
      </c>
      <c r="AT21" s="33">
        <f t="shared" si="2"/>
        <v>0</v>
      </c>
      <c r="AU21" s="33">
        <f>AI21</f>
        <v>0</v>
      </c>
    </row>
    <row r="22" spans="1:50" s="10" customFormat="1" x14ac:dyDescent="0.25">
      <c r="A22" s="9" t="s">
        <v>33</v>
      </c>
      <c r="C22" s="34">
        <v>0</v>
      </c>
      <c r="D22" s="34">
        <v>0</v>
      </c>
      <c r="E22" s="34">
        <v>0</v>
      </c>
      <c r="F22" s="34">
        <v>0</v>
      </c>
      <c r="G22" s="34">
        <v>0</v>
      </c>
      <c r="H22" s="34">
        <v>0</v>
      </c>
      <c r="I22" s="34">
        <v>0</v>
      </c>
      <c r="J22" s="34">
        <v>0</v>
      </c>
      <c r="K22" s="34">
        <v>0</v>
      </c>
      <c r="L22" s="34">
        <v>0</v>
      </c>
      <c r="M22" s="34">
        <v>0</v>
      </c>
      <c r="N22" s="34">
        <v>0</v>
      </c>
      <c r="O22" s="37">
        <f>SUM(C22:N22)</f>
        <v>0</v>
      </c>
      <c r="Q22" s="9" t="s">
        <v>33</v>
      </c>
      <c r="S22" s="34">
        <v>0</v>
      </c>
      <c r="T22" s="34">
        <v>0</v>
      </c>
      <c r="U22" s="34">
        <v>0</v>
      </c>
      <c r="V22" s="34">
        <v>0</v>
      </c>
      <c r="W22" s="34">
        <v>0</v>
      </c>
      <c r="X22" s="34">
        <v>0</v>
      </c>
      <c r="Y22" s="34">
        <v>0</v>
      </c>
      <c r="Z22" s="34">
        <v>0</v>
      </c>
      <c r="AA22" s="34">
        <v>0</v>
      </c>
      <c r="AB22" s="34">
        <v>0</v>
      </c>
      <c r="AC22" s="34">
        <v>0</v>
      </c>
      <c r="AD22" s="34">
        <v>0</v>
      </c>
      <c r="AE22" s="39">
        <f>SUM(S22:AD22)</f>
        <v>0</v>
      </c>
      <c r="AG22" s="3"/>
      <c r="AH22" s="3"/>
      <c r="AI22" s="8"/>
      <c r="AJ22" s="8"/>
      <c r="AK22" s="8"/>
      <c r="AL22" s="8"/>
      <c r="AM22" s="8"/>
      <c r="AN22" s="8"/>
      <c r="AO22" s="8"/>
      <c r="AP22" s="8"/>
      <c r="AQ22" s="8"/>
      <c r="AR22" s="8"/>
      <c r="AS22" s="8"/>
      <c r="AT22" s="8"/>
      <c r="AU22" s="8"/>
    </row>
    <row r="23" spans="1:50" s="10" customFormat="1" x14ac:dyDescent="0.25">
      <c r="A23" s="9" t="s">
        <v>34</v>
      </c>
      <c r="C23" s="34">
        <v>0</v>
      </c>
      <c r="D23" s="34">
        <v>0</v>
      </c>
      <c r="E23" s="34">
        <v>0</v>
      </c>
      <c r="F23" s="34">
        <v>0</v>
      </c>
      <c r="G23" s="34">
        <v>0</v>
      </c>
      <c r="H23" s="34">
        <v>0</v>
      </c>
      <c r="I23" s="34">
        <v>0</v>
      </c>
      <c r="J23" s="34">
        <v>0</v>
      </c>
      <c r="K23" s="34">
        <v>0</v>
      </c>
      <c r="L23" s="34">
        <v>0</v>
      </c>
      <c r="M23" s="34">
        <v>0</v>
      </c>
      <c r="N23" s="34">
        <v>0</v>
      </c>
      <c r="O23" s="37">
        <f>SUM(C23:N23)</f>
        <v>0</v>
      </c>
      <c r="Q23" s="9" t="s">
        <v>59</v>
      </c>
      <c r="S23" s="34">
        <v>0</v>
      </c>
      <c r="T23" s="34">
        <v>0</v>
      </c>
      <c r="U23" s="34">
        <v>0</v>
      </c>
      <c r="V23" s="34">
        <v>0</v>
      </c>
      <c r="W23" s="34">
        <v>0</v>
      </c>
      <c r="X23" s="34">
        <v>0</v>
      </c>
      <c r="Y23" s="34">
        <v>0</v>
      </c>
      <c r="Z23" s="34">
        <v>0</v>
      </c>
      <c r="AA23" s="34">
        <v>0</v>
      </c>
      <c r="AB23" s="34">
        <v>0</v>
      </c>
      <c r="AC23" s="34">
        <v>0</v>
      </c>
      <c r="AD23" s="34">
        <v>0</v>
      </c>
      <c r="AE23" s="39">
        <f>SUM(S23:AD23)</f>
        <v>0</v>
      </c>
      <c r="AG23" s="3" t="s">
        <v>31</v>
      </c>
      <c r="AH23" s="3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X23" s="30"/>
    </row>
    <row r="24" spans="1:50" s="10" customFormat="1" x14ac:dyDescent="0.25">
      <c r="A24" s="9" t="s">
        <v>35</v>
      </c>
      <c r="C24" s="34">
        <v>0</v>
      </c>
      <c r="D24" s="34">
        <v>0</v>
      </c>
      <c r="E24" s="34">
        <v>0</v>
      </c>
      <c r="F24" s="34">
        <v>0</v>
      </c>
      <c r="G24" s="34">
        <v>0</v>
      </c>
      <c r="H24" s="34">
        <v>0</v>
      </c>
      <c r="I24" s="34">
        <v>0</v>
      </c>
      <c r="J24" s="34">
        <v>0</v>
      </c>
      <c r="K24" s="34">
        <v>0</v>
      </c>
      <c r="L24" s="34">
        <v>0</v>
      </c>
      <c r="M24" s="34">
        <v>0</v>
      </c>
      <c r="N24" s="34">
        <v>0</v>
      </c>
      <c r="O24" s="37">
        <f>SUM(C24:N24)</f>
        <v>0</v>
      </c>
      <c r="Q24" s="9" t="s">
        <v>35</v>
      </c>
      <c r="S24" s="34">
        <v>0</v>
      </c>
      <c r="T24" s="34">
        <v>0</v>
      </c>
      <c r="U24" s="34">
        <v>0</v>
      </c>
      <c r="V24" s="34">
        <v>0</v>
      </c>
      <c r="W24" s="34">
        <v>0</v>
      </c>
      <c r="X24" s="34">
        <v>0</v>
      </c>
      <c r="Y24" s="34">
        <v>0</v>
      </c>
      <c r="Z24" s="34">
        <v>0</v>
      </c>
      <c r="AA24" s="34">
        <v>0</v>
      </c>
      <c r="AB24" s="34">
        <v>0</v>
      </c>
      <c r="AC24" s="34">
        <v>0</v>
      </c>
      <c r="AD24" s="34">
        <v>0</v>
      </c>
      <c r="AE24" s="39">
        <f>SUM(S24:AD24)</f>
        <v>0</v>
      </c>
      <c r="AG24" s="9" t="s">
        <v>62</v>
      </c>
      <c r="AI24" s="34">
        <v>0</v>
      </c>
      <c r="AJ24" s="34">
        <v>0</v>
      </c>
      <c r="AK24" s="34">
        <v>0</v>
      </c>
      <c r="AL24" s="34">
        <v>0</v>
      </c>
      <c r="AM24" s="34">
        <v>0</v>
      </c>
      <c r="AN24" s="34">
        <v>0</v>
      </c>
      <c r="AO24" s="34">
        <v>0</v>
      </c>
      <c r="AP24" s="34">
        <v>0</v>
      </c>
      <c r="AQ24" s="34">
        <v>0</v>
      </c>
      <c r="AR24" s="34">
        <v>0</v>
      </c>
      <c r="AS24" s="34">
        <v>0</v>
      </c>
      <c r="AT24" s="34">
        <v>0</v>
      </c>
      <c r="AU24" s="39">
        <f>SUM(AI24:AT24)</f>
        <v>0</v>
      </c>
    </row>
    <row r="25" spans="1:50" s="10" customFormat="1" x14ac:dyDescent="0.25">
      <c r="A25" s="9" t="s">
        <v>37</v>
      </c>
      <c r="C25" s="34">
        <v>0</v>
      </c>
      <c r="D25" s="34">
        <v>0</v>
      </c>
      <c r="E25" s="34">
        <v>0</v>
      </c>
      <c r="F25" s="34">
        <v>0</v>
      </c>
      <c r="G25" s="34">
        <v>0</v>
      </c>
      <c r="H25" s="34">
        <v>0</v>
      </c>
      <c r="I25" s="34">
        <v>0</v>
      </c>
      <c r="J25" s="34">
        <v>0</v>
      </c>
      <c r="K25" s="34">
        <v>0</v>
      </c>
      <c r="L25" s="34">
        <v>0</v>
      </c>
      <c r="M25" s="34">
        <v>0</v>
      </c>
      <c r="N25" s="34">
        <v>0</v>
      </c>
      <c r="O25" s="37">
        <f>SUM(C25:N25)</f>
        <v>0</v>
      </c>
      <c r="Q25" s="9" t="s">
        <v>37</v>
      </c>
      <c r="S25" s="34">
        <v>0</v>
      </c>
      <c r="T25" s="34">
        <v>0</v>
      </c>
      <c r="U25" s="34">
        <v>0</v>
      </c>
      <c r="V25" s="34">
        <v>0</v>
      </c>
      <c r="W25" s="34">
        <v>0</v>
      </c>
      <c r="X25" s="34">
        <v>0</v>
      </c>
      <c r="Y25" s="34">
        <v>0</v>
      </c>
      <c r="Z25" s="34">
        <v>0</v>
      </c>
      <c r="AA25" s="34">
        <v>0</v>
      </c>
      <c r="AB25" s="34">
        <v>0</v>
      </c>
      <c r="AC25" s="34">
        <v>0</v>
      </c>
      <c r="AD25" s="34">
        <v>0</v>
      </c>
      <c r="AE25" s="39">
        <f>SUM(S25:AD25)</f>
        <v>0</v>
      </c>
      <c r="AG25" s="9" t="s">
        <v>33</v>
      </c>
      <c r="AI25" s="34">
        <v>0</v>
      </c>
      <c r="AJ25" s="34">
        <v>0</v>
      </c>
      <c r="AK25" s="34">
        <v>0</v>
      </c>
      <c r="AL25" s="34">
        <v>0</v>
      </c>
      <c r="AM25" s="34">
        <v>0</v>
      </c>
      <c r="AN25" s="34">
        <v>0</v>
      </c>
      <c r="AO25" s="34">
        <v>0</v>
      </c>
      <c r="AP25" s="34">
        <v>0</v>
      </c>
      <c r="AQ25" s="34">
        <v>0</v>
      </c>
      <c r="AR25" s="34">
        <v>0</v>
      </c>
      <c r="AS25" s="34">
        <v>0</v>
      </c>
      <c r="AT25" s="34">
        <v>0</v>
      </c>
      <c r="AU25" s="39">
        <f t="shared" ref="AU25" si="3">SUM(AI25:AT25)</f>
        <v>0</v>
      </c>
    </row>
    <row r="26" spans="1:50" s="10" customFormat="1" x14ac:dyDescent="0.25">
      <c r="AG26" s="9" t="s">
        <v>37</v>
      </c>
      <c r="AI26" s="34">
        <v>0</v>
      </c>
      <c r="AJ26" s="34">
        <v>0</v>
      </c>
      <c r="AK26" s="34">
        <v>0</v>
      </c>
      <c r="AL26" s="34">
        <v>0</v>
      </c>
      <c r="AM26" s="34">
        <v>0</v>
      </c>
      <c r="AN26" s="34">
        <v>0</v>
      </c>
      <c r="AO26" s="34">
        <v>0</v>
      </c>
      <c r="AP26" s="34">
        <v>0</v>
      </c>
      <c r="AQ26" s="34">
        <v>0</v>
      </c>
      <c r="AR26" s="34">
        <v>0</v>
      </c>
      <c r="AS26" s="34">
        <v>0</v>
      </c>
      <c r="AT26" s="34">
        <v>0</v>
      </c>
      <c r="AU26" s="39">
        <f>SUM(AI26:AT26)</f>
        <v>0</v>
      </c>
    </row>
    <row r="27" spans="1:50" s="10" customFormat="1" x14ac:dyDescent="0.25">
      <c r="A27" s="3"/>
      <c r="B27" s="3"/>
      <c r="C27" s="11"/>
      <c r="D27" s="11"/>
      <c r="E27" s="11"/>
      <c r="F27" s="11"/>
      <c r="G27" s="11"/>
      <c r="H27" s="11"/>
      <c r="I27" s="11"/>
      <c r="J27" s="11"/>
      <c r="K27" s="11"/>
      <c r="L27" s="11"/>
      <c r="M27" s="11"/>
      <c r="N27" s="11"/>
      <c r="O27" s="12"/>
      <c r="Q27" s="3"/>
      <c r="R27" s="3"/>
      <c r="S27" s="13"/>
      <c r="T27" s="13"/>
      <c r="U27" s="13"/>
      <c r="V27" s="13"/>
      <c r="W27" s="13"/>
      <c r="X27" s="13"/>
      <c r="Y27" s="13"/>
      <c r="Z27" s="13"/>
      <c r="AA27" s="13"/>
      <c r="AB27" s="13"/>
      <c r="AC27" s="13"/>
      <c r="AD27" s="13"/>
      <c r="AE27" s="14"/>
      <c r="AG27" s="3" t="s">
        <v>38</v>
      </c>
      <c r="AH27" s="3"/>
      <c r="AI27" s="38">
        <f>SUM(AI24:AI26)</f>
        <v>0</v>
      </c>
      <c r="AJ27" s="38">
        <f t="shared" ref="AJ27:AT27" si="4">SUM(AJ24:AJ26)</f>
        <v>0</v>
      </c>
      <c r="AK27" s="38">
        <f t="shared" si="4"/>
        <v>0</v>
      </c>
      <c r="AL27" s="38">
        <f t="shared" si="4"/>
        <v>0</v>
      </c>
      <c r="AM27" s="38">
        <f t="shared" si="4"/>
        <v>0</v>
      </c>
      <c r="AN27" s="38">
        <f t="shared" si="4"/>
        <v>0</v>
      </c>
      <c r="AO27" s="38">
        <f t="shared" si="4"/>
        <v>0</v>
      </c>
      <c r="AP27" s="38">
        <f t="shared" si="4"/>
        <v>0</v>
      </c>
      <c r="AQ27" s="38">
        <f t="shared" si="4"/>
        <v>0</v>
      </c>
      <c r="AR27" s="38">
        <f t="shared" si="4"/>
        <v>0</v>
      </c>
      <c r="AS27" s="38">
        <f t="shared" si="4"/>
        <v>0</v>
      </c>
      <c r="AT27" s="38">
        <f t="shared" si="4"/>
        <v>0</v>
      </c>
      <c r="AU27" s="38">
        <f>SUM(AU24:AU26)</f>
        <v>0</v>
      </c>
    </row>
    <row r="28" spans="1:50" x14ac:dyDescent="0.25">
      <c r="A28" s="15" t="s">
        <v>38</v>
      </c>
      <c r="B28" s="10"/>
      <c r="C28" s="35">
        <f>SUM(C21:C25)</f>
        <v>0</v>
      </c>
      <c r="D28" s="35">
        <f>SUM(D21:D25)</f>
        <v>0</v>
      </c>
      <c r="E28" s="35">
        <f t="shared" ref="E28:O28" si="5">SUM(E21:E25)</f>
        <v>0</v>
      </c>
      <c r="F28" s="35">
        <f t="shared" si="5"/>
        <v>0</v>
      </c>
      <c r="G28" s="35">
        <f t="shared" si="5"/>
        <v>0</v>
      </c>
      <c r="H28" s="35">
        <f t="shared" si="5"/>
        <v>0</v>
      </c>
      <c r="I28" s="35">
        <f t="shared" si="5"/>
        <v>0</v>
      </c>
      <c r="J28" s="35">
        <f t="shared" si="5"/>
        <v>0</v>
      </c>
      <c r="K28" s="35">
        <f t="shared" si="5"/>
        <v>0</v>
      </c>
      <c r="L28" s="35">
        <f t="shared" si="5"/>
        <v>0</v>
      </c>
      <c r="M28" s="35">
        <f t="shared" si="5"/>
        <v>0</v>
      </c>
      <c r="N28" s="35">
        <f t="shared" si="5"/>
        <v>0</v>
      </c>
      <c r="O28" s="35">
        <f t="shared" si="5"/>
        <v>0</v>
      </c>
      <c r="Q28" s="15" t="s">
        <v>38</v>
      </c>
      <c r="R28" s="10"/>
      <c r="S28" s="35">
        <f>SUM(S21:S25)</f>
        <v>0</v>
      </c>
      <c r="T28" s="35">
        <f t="shared" ref="T28:AD28" si="6">SUM(T21:T25)</f>
        <v>0</v>
      </c>
      <c r="U28" s="35">
        <f t="shared" si="6"/>
        <v>0</v>
      </c>
      <c r="V28" s="35">
        <f t="shared" si="6"/>
        <v>0</v>
      </c>
      <c r="W28" s="35">
        <f t="shared" si="6"/>
        <v>0</v>
      </c>
      <c r="X28" s="35">
        <f t="shared" si="6"/>
        <v>0</v>
      </c>
      <c r="Y28" s="35">
        <f t="shared" si="6"/>
        <v>0</v>
      </c>
      <c r="Z28" s="35">
        <f t="shared" si="6"/>
        <v>0</v>
      </c>
      <c r="AA28" s="35">
        <f t="shared" si="6"/>
        <v>0</v>
      </c>
      <c r="AB28" s="35">
        <f t="shared" si="6"/>
        <v>0</v>
      </c>
      <c r="AC28" s="35">
        <f t="shared" si="6"/>
        <v>0</v>
      </c>
      <c r="AD28" s="35">
        <f t="shared" si="6"/>
        <v>0</v>
      </c>
      <c r="AE28" s="35">
        <f>SUM(AE21:AE25)</f>
        <v>0</v>
      </c>
      <c r="AU28" s="39"/>
    </row>
    <row r="29" spans="1:50" x14ac:dyDescent="0.25"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G29" s="15" t="s">
        <v>39</v>
      </c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39"/>
    </row>
    <row r="30" spans="1:50" x14ac:dyDescent="0.25">
      <c r="A30" s="4" t="s">
        <v>39</v>
      </c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Q30" s="4" t="s">
        <v>39</v>
      </c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G30" s="9" t="s">
        <v>40</v>
      </c>
      <c r="AH30" s="10"/>
      <c r="AI30" s="34">
        <v>0</v>
      </c>
      <c r="AJ30" s="34">
        <v>0</v>
      </c>
      <c r="AK30" s="34">
        <v>0</v>
      </c>
      <c r="AL30" s="34">
        <v>0</v>
      </c>
      <c r="AM30" s="34">
        <v>0</v>
      </c>
      <c r="AN30" s="34">
        <v>0</v>
      </c>
      <c r="AO30" s="34">
        <v>0</v>
      </c>
      <c r="AP30" s="34">
        <v>0</v>
      </c>
      <c r="AQ30" s="34">
        <v>0</v>
      </c>
      <c r="AR30" s="34">
        <v>0</v>
      </c>
      <c r="AS30" s="34">
        <v>0</v>
      </c>
      <c r="AT30" s="34">
        <v>0</v>
      </c>
      <c r="AU30" s="39">
        <f>SUM(AI30:AT30)</f>
        <v>0</v>
      </c>
    </row>
    <row r="31" spans="1:50" s="10" customFormat="1" x14ac:dyDescent="0.25">
      <c r="A31" s="9" t="s">
        <v>40</v>
      </c>
      <c r="C31" s="34">
        <v>0</v>
      </c>
      <c r="D31" s="34">
        <v>0</v>
      </c>
      <c r="E31" s="34">
        <v>0</v>
      </c>
      <c r="F31" s="34">
        <v>0</v>
      </c>
      <c r="G31" s="34">
        <v>0</v>
      </c>
      <c r="H31" s="34">
        <v>0</v>
      </c>
      <c r="I31" s="34">
        <v>0</v>
      </c>
      <c r="J31" s="34">
        <v>0</v>
      </c>
      <c r="K31" s="34">
        <v>0</v>
      </c>
      <c r="L31" s="34">
        <v>0</v>
      </c>
      <c r="M31" s="34">
        <v>0</v>
      </c>
      <c r="N31" s="34">
        <v>0</v>
      </c>
      <c r="O31" s="37">
        <f>SUM(C31:N31)</f>
        <v>0</v>
      </c>
      <c r="Q31" s="9" t="s">
        <v>40</v>
      </c>
      <c r="S31" s="34">
        <v>0</v>
      </c>
      <c r="T31" s="34">
        <v>0</v>
      </c>
      <c r="U31" s="34">
        <v>0</v>
      </c>
      <c r="V31" s="34">
        <v>0</v>
      </c>
      <c r="W31" s="34">
        <v>0</v>
      </c>
      <c r="X31" s="34">
        <v>0</v>
      </c>
      <c r="Y31" s="34">
        <v>0</v>
      </c>
      <c r="Z31" s="34">
        <v>0</v>
      </c>
      <c r="AA31" s="34">
        <v>0</v>
      </c>
      <c r="AB31" s="34">
        <v>0</v>
      </c>
      <c r="AC31" s="34">
        <v>0</v>
      </c>
      <c r="AD31" s="34">
        <v>0</v>
      </c>
      <c r="AE31" s="39">
        <f>SUM(S31:AD31)</f>
        <v>0</v>
      </c>
      <c r="AG31" s="9" t="s">
        <v>63</v>
      </c>
      <c r="AI31" s="34">
        <v>0</v>
      </c>
      <c r="AJ31" s="34">
        <v>0</v>
      </c>
      <c r="AK31" s="34">
        <v>0</v>
      </c>
      <c r="AL31" s="34">
        <v>0</v>
      </c>
      <c r="AM31" s="34">
        <v>0</v>
      </c>
      <c r="AN31" s="34">
        <v>0</v>
      </c>
      <c r="AO31" s="34">
        <v>0</v>
      </c>
      <c r="AP31" s="34">
        <v>0</v>
      </c>
      <c r="AQ31" s="34">
        <v>0</v>
      </c>
      <c r="AR31" s="34">
        <v>0</v>
      </c>
      <c r="AS31" s="34">
        <v>0</v>
      </c>
      <c r="AT31" s="34">
        <v>0</v>
      </c>
      <c r="AU31" s="39">
        <f>SUM(AI31:AT31)</f>
        <v>0</v>
      </c>
    </row>
    <row r="32" spans="1:50" s="10" customFormat="1" x14ac:dyDescent="0.25">
      <c r="A32" s="9" t="s">
        <v>34</v>
      </c>
      <c r="C32" s="34">
        <v>0</v>
      </c>
      <c r="D32" s="34">
        <v>0</v>
      </c>
      <c r="E32" s="34">
        <v>0</v>
      </c>
      <c r="F32" s="34">
        <v>0</v>
      </c>
      <c r="G32" s="34">
        <v>0</v>
      </c>
      <c r="H32" s="34">
        <v>0</v>
      </c>
      <c r="I32" s="34">
        <v>0</v>
      </c>
      <c r="J32" s="34">
        <v>0</v>
      </c>
      <c r="K32" s="34">
        <v>0</v>
      </c>
      <c r="L32" s="34">
        <v>0</v>
      </c>
      <c r="M32" s="34">
        <v>0</v>
      </c>
      <c r="N32" s="34">
        <v>0</v>
      </c>
      <c r="O32" s="37">
        <f t="shared" ref="O32" si="7">SUM(C32:N32)</f>
        <v>0</v>
      </c>
      <c r="Q32" s="9" t="s">
        <v>59</v>
      </c>
      <c r="S32" s="34">
        <v>0</v>
      </c>
      <c r="T32" s="34">
        <v>0</v>
      </c>
      <c r="U32" s="34">
        <v>0</v>
      </c>
      <c r="V32" s="34">
        <v>0</v>
      </c>
      <c r="W32" s="34">
        <v>0</v>
      </c>
      <c r="X32" s="34">
        <v>0</v>
      </c>
      <c r="Y32" s="34">
        <v>0</v>
      </c>
      <c r="Z32" s="34">
        <v>0</v>
      </c>
      <c r="AA32" s="34">
        <v>0</v>
      </c>
      <c r="AB32" s="34">
        <v>0</v>
      </c>
      <c r="AC32" s="34">
        <v>0</v>
      </c>
      <c r="AD32" s="34">
        <v>0</v>
      </c>
      <c r="AE32" s="39">
        <f>SUM(S32:AD32)</f>
        <v>0</v>
      </c>
      <c r="AG32" s="9" t="s">
        <v>41</v>
      </c>
      <c r="AI32" s="34">
        <v>0</v>
      </c>
      <c r="AJ32" s="34">
        <v>0</v>
      </c>
      <c r="AK32" s="34">
        <v>0</v>
      </c>
      <c r="AL32" s="34">
        <v>0</v>
      </c>
      <c r="AM32" s="34">
        <v>0</v>
      </c>
      <c r="AN32" s="34">
        <v>0</v>
      </c>
      <c r="AO32" s="34">
        <v>0</v>
      </c>
      <c r="AP32" s="34">
        <v>0</v>
      </c>
      <c r="AQ32" s="34">
        <v>0</v>
      </c>
      <c r="AR32" s="34">
        <v>0</v>
      </c>
      <c r="AS32" s="34">
        <v>0</v>
      </c>
      <c r="AT32" s="34">
        <v>0</v>
      </c>
      <c r="AU32" s="39">
        <f>SUM(AI32:AT32)</f>
        <v>0</v>
      </c>
    </row>
    <row r="33" spans="1:49" s="10" customFormat="1" x14ac:dyDescent="0.25">
      <c r="A33" s="9" t="s">
        <v>35</v>
      </c>
      <c r="C33" s="34">
        <v>0</v>
      </c>
      <c r="D33" s="34">
        <v>0</v>
      </c>
      <c r="E33" s="34">
        <v>0</v>
      </c>
      <c r="F33" s="34">
        <v>0</v>
      </c>
      <c r="G33" s="34">
        <v>0</v>
      </c>
      <c r="H33" s="34">
        <v>0</v>
      </c>
      <c r="I33" s="34">
        <v>0</v>
      </c>
      <c r="J33" s="34">
        <v>0</v>
      </c>
      <c r="K33" s="34">
        <v>0</v>
      </c>
      <c r="L33" s="34">
        <v>0</v>
      </c>
      <c r="M33" s="34">
        <v>0</v>
      </c>
      <c r="N33" s="34">
        <v>0</v>
      </c>
      <c r="O33" s="37">
        <f>SUM(C33:N33)</f>
        <v>0</v>
      </c>
      <c r="Q33" s="9" t="s">
        <v>35</v>
      </c>
      <c r="S33" s="34">
        <v>0</v>
      </c>
      <c r="T33" s="34">
        <v>0</v>
      </c>
      <c r="U33" s="34">
        <v>0</v>
      </c>
      <c r="V33" s="34">
        <v>0</v>
      </c>
      <c r="W33" s="34">
        <v>0</v>
      </c>
      <c r="X33" s="34">
        <v>0</v>
      </c>
      <c r="Y33" s="34">
        <v>0</v>
      </c>
      <c r="Z33" s="34">
        <v>0</v>
      </c>
      <c r="AA33" s="34">
        <v>0</v>
      </c>
      <c r="AB33" s="34">
        <v>0</v>
      </c>
      <c r="AC33" s="34">
        <v>0</v>
      </c>
      <c r="AD33" s="34">
        <v>0</v>
      </c>
      <c r="AE33" s="39">
        <f>SUM(S33:AD33)</f>
        <v>0</v>
      </c>
      <c r="AG33" s="15" t="s">
        <v>42</v>
      </c>
      <c r="AH33" s="3"/>
      <c r="AI33" s="38">
        <f>SUM(AI30:AI32)</f>
        <v>0</v>
      </c>
      <c r="AJ33" s="38">
        <f t="shared" ref="AJ33:AT33" si="8">SUM(AJ30:AJ32)</f>
        <v>0</v>
      </c>
      <c r="AK33" s="38">
        <f t="shared" si="8"/>
        <v>0</v>
      </c>
      <c r="AL33" s="38">
        <f t="shared" si="8"/>
        <v>0</v>
      </c>
      <c r="AM33" s="38">
        <f t="shared" si="8"/>
        <v>0</v>
      </c>
      <c r="AN33" s="38">
        <f t="shared" si="8"/>
        <v>0</v>
      </c>
      <c r="AO33" s="38">
        <f t="shared" si="8"/>
        <v>0</v>
      </c>
      <c r="AP33" s="38">
        <f t="shared" si="8"/>
        <v>0</v>
      </c>
      <c r="AQ33" s="38">
        <f t="shared" si="8"/>
        <v>0</v>
      </c>
      <c r="AR33" s="38">
        <f t="shared" si="8"/>
        <v>0</v>
      </c>
      <c r="AS33" s="38">
        <f t="shared" si="8"/>
        <v>0</v>
      </c>
      <c r="AT33" s="38">
        <f t="shared" si="8"/>
        <v>0</v>
      </c>
      <c r="AU33" s="38">
        <f>SUM(AU30:AU32)</f>
        <v>0</v>
      </c>
    </row>
    <row r="34" spans="1:49" s="10" customFormat="1" x14ac:dyDescent="0.25">
      <c r="A34" s="9" t="s">
        <v>41</v>
      </c>
      <c r="C34" s="34">
        <v>0</v>
      </c>
      <c r="D34" s="34">
        <v>0</v>
      </c>
      <c r="E34" s="34">
        <v>0</v>
      </c>
      <c r="F34" s="34">
        <v>0</v>
      </c>
      <c r="G34" s="34">
        <v>0</v>
      </c>
      <c r="H34" s="34">
        <v>0</v>
      </c>
      <c r="I34" s="34">
        <v>0</v>
      </c>
      <c r="J34" s="34">
        <v>0</v>
      </c>
      <c r="K34" s="34">
        <v>0</v>
      </c>
      <c r="L34" s="34">
        <v>0</v>
      </c>
      <c r="M34" s="34">
        <v>0</v>
      </c>
      <c r="N34" s="34">
        <v>0</v>
      </c>
      <c r="O34" s="37">
        <f>SUM(C34:N34)</f>
        <v>0</v>
      </c>
      <c r="Q34" s="9" t="s">
        <v>41</v>
      </c>
      <c r="S34" s="34">
        <v>0</v>
      </c>
      <c r="T34" s="34">
        <v>0</v>
      </c>
      <c r="U34" s="34">
        <v>0</v>
      </c>
      <c r="V34" s="34">
        <v>0</v>
      </c>
      <c r="W34" s="34">
        <v>0</v>
      </c>
      <c r="X34" s="34">
        <v>0</v>
      </c>
      <c r="Y34" s="34">
        <v>0</v>
      </c>
      <c r="Z34" s="34">
        <v>0</v>
      </c>
      <c r="AA34" s="34">
        <v>0</v>
      </c>
      <c r="AB34" s="34">
        <v>0</v>
      </c>
      <c r="AC34" s="34">
        <v>0</v>
      </c>
      <c r="AD34" s="34">
        <v>0</v>
      </c>
      <c r="AE34" s="39">
        <f>SUM(S34:AD34)</f>
        <v>0</v>
      </c>
    </row>
    <row r="35" spans="1:49" s="10" customFormat="1" x14ac:dyDescent="0.25">
      <c r="AE35" s="40"/>
    </row>
    <row r="36" spans="1:49" s="10" customFormat="1" x14ac:dyDescent="0.25">
      <c r="A36" s="3"/>
      <c r="B36" s="3"/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12"/>
      <c r="Q36" s="3"/>
      <c r="R36" s="3"/>
      <c r="S36" s="27"/>
      <c r="T36" s="27"/>
      <c r="U36" s="27"/>
      <c r="V36" s="27"/>
      <c r="W36" s="27"/>
      <c r="X36" s="27"/>
      <c r="Y36" s="27"/>
      <c r="Z36" s="27"/>
      <c r="AA36" s="27"/>
      <c r="AB36" s="27"/>
      <c r="AC36" s="27"/>
      <c r="AD36" s="27"/>
      <c r="AE36" s="8"/>
    </row>
    <row r="37" spans="1:49" x14ac:dyDescent="0.25">
      <c r="A37" s="15" t="s">
        <v>42</v>
      </c>
      <c r="B37" s="10"/>
      <c r="C37" s="35">
        <f>SUM(C31:C34)</f>
        <v>0</v>
      </c>
      <c r="D37" s="35">
        <f>SUM(D31:D34)</f>
        <v>0</v>
      </c>
      <c r="E37" s="35">
        <f t="shared" ref="E37:O37" si="9">SUM(E31:E34)</f>
        <v>0</v>
      </c>
      <c r="F37" s="35">
        <f t="shared" si="9"/>
        <v>0</v>
      </c>
      <c r="G37" s="35">
        <f t="shared" si="9"/>
        <v>0</v>
      </c>
      <c r="H37" s="35">
        <f t="shared" si="9"/>
        <v>0</v>
      </c>
      <c r="I37" s="35">
        <f t="shared" si="9"/>
        <v>0</v>
      </c>
      <c r="J37" s="35">
        <f t="shared" si="9"/>
        <v>0</v>
      </c>
      <c r="K37" s="35">
        <f t="shared" si="9"/>
        <v>0</v>
      </c>
      <c r="L37" s="35">
        <f t="shared" si="9"/>
        <v>0</v>
      </c>
      <c r="M37" s="35">
        <f t="shared" si="9"/>
        <v>0</v>
      </c>
      <c r="N37" s="35">
        <f t="shared" si="9"/>
        <v>0</v>
      </c>
      <c r="O37" s="35">
        <f t="shared" si="9"/>
        <v>0</v>
      </c>
      <c r="Q37" s="15" t="s">
        <v>42</v>
      </c>
      <c r="R37" s="10"/>
      <c r="S37" s="38">
        <f>SUM(S31:S34)</f>
        <v>0</v>
      </c>
      <c r="T37" s="38">
        <f t="shared" ref="T37:AD37" si="10">SUM(T31:T34)</f>
        <v>0</v>
      </c>
      <c r="U37" s="38">
        <f t="shared" si="10"/>
        <v>0</v>
      </c>
      <c r="V37" s="38">
        <f t="shared" si="10"/>
        <v>0</v>
      </c>
      <c r="W37" s="38">
        <f t="shared" si="10"/>
        <v>0</v>
      </c>
      <c r="X37" s="38">
        <f t="shared" si="10"/>
        <v>0</v>
      </c>
      <c r="Y37" s="38">
        <f t="shared" si="10"/>
        <v>0</v>
      </c>
      <c r="Z37" s="38">
        <f t="shared" si="10"/>
        <v>0</v>
      </c>
      <c r="AA37" s="38">
        <f t="shared" si="10"/>
        <v>0</v>
      </c>
      <c r="AB37" s="38">
        <f t="shared" si="10"/>
        <v>0</v>
      </c>
      <c r="AC37" s="38">
        <f t="shared" si="10"/>
        <v>0</v>
      </c>
      <c r="AD37" s="38">
        <f t="shared" si="10"/>
        <v>0</v>
      </c>
      <c r="AE37" s="38">
        <f>SUM(AE31:AE34)</f>
        <v>0</v>
      </c>
      <c r="AF37" s="10"/>
      <c r="AW37" s="10"/>
    </row>
    <row r="38" spans="1:49" x14ac:dyDescent="0.25">
      <c r="S38" s="8"/>
      <c r="T38" s="8"/>
      <c r="U38" s="8"/>
      <c r="V38" s="8"/>
      <c r="W38" s="8"/>
      <c r="X38" s="8"/>
      <c r="Y38" s="8"/>
      <c r="Z38" s="8"/>
      <c r="AA38" s="8"/>
      <c r="AB38" s="8"/>
      <c r="AC38" s="8"/>
      <c r="AD38" s="8"/>
      <c r="AE38" s="8"/>
      <c r="AI38" s="41"/>
      <c r="AJ38" s="41"/>
      <c r="AK38" s="41"/>
      <c r="AL38" s="41"/>
      <c r="AM38" s="41"/>
      <c r="AN38" s="41"/>
      <c r="AO38" s="41"/>
      <c r="AP38" s="41"/>
      <c r="AQ38" s="41"/>
      <c r="AR38" s="41"/>
      <c r="AS38" s="41"/>
      <c r="AT38" s="41"/>
      <c r="AU38" s="41"/>
    </row>
    <row r="39" spans="1:49" ht="15.6" thickBot="1" x14ac:dyDescent="0.3">
      <c r="A39" s="4" t="s">
        <v>43</v>
      </c>
      <c r="C39" s="36">
        <f>C18+C28-C37</f>
        <v>0</v>
      </c>
      <c r="D39" s="36">
        <f>D18+D28-D37</f>
        <v>0</v>
      </c>
      <c r="E39" s="36">
        <f t="shared" ref="E39:O39" si="11">E18+E28-E37</f>
        <v>0</v>
      </c>
      <c r="F39" s="36">
        <f t="shared" si="11"/>
        <v>0</v>
      </c>
      <c r="G39" s="36">
        <f t="shared" si="11"/>
        <v>0</v>
      </c>
      <c r="H39" s="36">
        <f t="shared" si="11"/>
        <v>0</v>
      </c>
      <c r="I39" s="36">
        <f t="shared" si="11"/>
        <v>0</v>
      </c>
      <c r="J39" s="36">
        <f t="shared" si="11"/>
        <v>0</v>
      </c>
      <c r="K39" s="36">
        <f t="shared" si="11"/>
        <v>0</v>
      </c>
      <c r="L39" s="36">
        <f t="shared" si="11"/>
        <v>0</v>
      </c>
      <c r="M39" s="36">
        <f t="shared" si="11"/>
        <v>0</v>
      </c>
      <c r="N39" s="36">
        <f t="shared" si="11"/>
        <v>0</v>
      </c>
      <c r="O39" s="36">
        <f t="shared" si="11"/>
        <v>0</v>
      </c>
      <c r="Q39" s="4" t="s">
        <v>43</v>
      </c>
      <c r="S39" s="36">
        <f>S18+S28-S37</f>
        <v>0</v>
      </c>
      <c r="T39" s="36">
        <f t="shared" ref="T39:AD39" si="12">T18+T28-T37</f>
        <v>0</v>
      </c>
      <c r="U39" s="36">
        <f t="shared" si="12"/>
        <v>0</v>
      </c>
      <c r="V39" s="36">
        <f t="shared" si="12"/>
        <v>0</v>
      </c>
      <c r="W39" s="36">
        <f t="shared" si="12"/>
        <v>0</v>
      </c>
      <c r="X39" s="36">
        <f t="shared" si="12"/>
        <v>0</v>
      </c>
      <c r="Y39" s="36">
        <f t="shared" si="12"/>
        <v>0</v>
      </c>
      <c r="Z39" s="36">
        <f t="shared" si="12"/>
        <v>0</v>
      </c>
      <c r="AA39" s="36">
        <f t="shared" si="12"/>
        <v>0</v>
      </c>
      <c r="AB39" s="36">
        <f t="shared" si="12"/>
        <v>0</v>
      </c>
      <c r="AC39" s="36">
        <f t="shared" si="12"/>
        <v>0</v>
      </c>
      <c r="AD39" s="36">
        <f t="shared" si="12"/>
        <v>0</v>
      </c>
      <c r="AE39" s="36">
        <f>AE18+AE28-AE37</f>
        <v>0</v>
      </c>
      <c r="AG39" s="4" t="s">
        <v>43</v>
      </c>
      <c r="AI39" s="36">
        <f>AI21+AI27-AI33</f>
        <v>0</v>
      </c>
      <c r="AJ39" s="36">
        <f t="shared" ref="AJ39:AS39" si="13">AJ21+AJ27-AJ33</f>
        <v>0</v>
      </c>
      <c r="AK39" s="36">
        <f t="shared" si="13"/>
        <v>0</v>
      </c>
      <c r="AL39" s="36">
        <f t="shared" si="13"/>
        <v>0</v>
      </c>
      <c r="AM39" s="36">
        <f t="shared" si="13"/>
        <v>0</v>
      </c>
      <c r="AN39" s="36">
        <f t="shared" si="13"/>
        <v>0</v>
      </c>
      <c r="AO39" s="36">
        <f t="shared" si="13"/>
        <v>0</v>
      </c>
      <c r="AP39" s="36">
        <f t="shared" si="13"/>
        <v>0</v>
      </c>
      <c r="AQ39" s="36">
        <f t="shared" si="13"/>
        <v>0</v>
      </c>
      <c r="AR39" s="36">
        <f t="shared" si="13"/>
        <v>0</v>
      </c>
      <c r="AS39" s="36">
        <f t="shared" si="13"/>
        <v>0</v>
      </c>
      <c r="AT39" s="36">
        <f>IF(AT21+AT27-AT33&lt;0, "ERROR",AT21+AT27-AT33)</f>
        <v>0</v>
      </c>
      <c r="AU39" s="36">
        <f>IF(AU21+AU27-AU33&lt;0, "ERROR", AU21+AU27-AU33)</f>
        <v>0</v>
      </c>
    </row>
    <row r="40" spans="1:49" ht="15.6" thickTop="1" x14ac:dyDescent="0.25">
      <c r="A40" s="4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Q40" s="4"/>
      <c r="S40" s="6"/>
      <c r="T40" s="6"/>
      <c r="U40" s="6"/>
      <c r="V40" s="6"/>
      <c r="W40" s="6"/>
      <c r="X40" s="6"/>
      <c r="Y40" s="6"/>
      <c r="Z40" s="6"/>
      <c r="AA40" s="6"/>
      <c r="AB40" s="6"/>
      <c r="AC40" s="6"/>
      <c r="AD40" s="6"/>
      <c r="AE40" s="6"/>
      <c r="AG40" s="4"/>
      <c r="AI40" s="6"/>
      <c r="AJ40" s="6"/>
      <c r="AK40" s="6"/>
      <c r="AL40" s="6"/>
      <c r="AM40" s="6"/>
      <c r="AN40" s="6"/>
      <c r="AO40" s="6"/>
      <c r="AP40" s="6"/>
      <c r="AQ40" s="6"/>
      <c r="AR40" s="6"/>
      <c r="AS40" s="6"/>
      <c r="AT40" s="6"/>
      <c r="AU40" s="6"/>
    </row>
    <row r="41" spans="1:49" x14ac:dyDescent="0.25"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O41" s="4" t="s">
        <v>44</v>
      </c>
    </row>
    <row r="42" spans="1:49" x14ac:dyDescent="0.25">
      <c r="A42" s="3" t="s">
        <v>45</v>
      </c>
      <c r="C42" s="2"/>
      <c r="D42" s="6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Q42" s="3" t="s">
        <v>45</v>
      </c>
      <c r="AG42" s="4" t="s">
        <v>46</v>
      </c>
      <c r="AI42" s="2"/>
      <c r="AJ42" s="6">
        <f>ROUNDDOWN(0.8*AU14*0.5,0)</f>
        <v>0</v>
      </c>
      <c r="AK42" s="2"/>
      <c r="AL42" s="2"/>
      <c r="AQ42" s="8" t="s">
        <v>47</v>
      </c>
      <c r="AR42" s="8" t="s">
        <v>48</v>
      </c>
      <c r="AS42" s="8"/>
      <c r="AT42" s="8"/>
      <c r="AU42" s="8"/>
    </row>
    <row r="43" spans="1:49" x14ac:dyDescent="0.25">
      <c r="C43" s="2"/>
      <c r="D43" s="2"/>
      <c r="E43" s="2"/>
      <c r="F43" s="2"/>
      <c r="M43" s="2"/>
      <c r="N43" s="2"/>
      <c r="O43" s="2"/>
      <c r="S43" s="2"/>
      <c r="T43" s="2"/>
      <c r="U43" s="2"/>
      <c r="V43" s="2"/>
      <c r="AC43" s="2"/>
      <c r="AD43" s="2"/>
      <c r="AE43" s="2"/>
      <c r="AI43" s="2"/>
      <c r="AJ43" s="16"/>
      <c r="AK43" s="2"/>
      <c r="AL43" s="2"/>
      <c r="AN43" s="4"/>
      <c r="AQ43" s="8" t="s">
        <v>49</v>
      </c>
      <c r="AR43" s="8" t="s">
        <v>50</v>
      </c>
      <c r="AS43" s="2"/>
    </row>
    <row r="44" spans="1:49" x14ac:dyDescent="0.25">
      <c r="A44" s="4"/>
      <c r="C44" s="2"/>
      <c r="D44" s="6"/>
      <c r="E44" s="2"/>
      <c r="F44" s="2"/>
      <c r="M44" s="2"/>
      <c r="N44" s="2"/>
      <c r="O44" s="2"/>
      <c r="Q44" s="4" t="s">
        <v>60</v>
      </c>
      <c r="S44" s="2"/>
      <c r="T44" s="6"/>
      <c r="U44" s="2"/>
      <c r="V44" s="2"/>
      <c r="AC44" s="2"/>
      <c r="AD44" s="2"/>
      <c r="AE44" s="2"/>
      <c r="AG44" s="4" t="s">
        <v>51</v>
      </c>
      <c r="AI44" s="2"/>
      <c r="AJ44" s="6">
        <f>IF(MIN(AI39:AN39)&gt;0,0,ABS(MIN(AI39:AN39)))</f>
        <v>0</v>
      </c>
      <c r="AK44" s="2"/>
      <c r="AL44" s="2"/>
      <c r="AN44" s="4"/>
      <c r="AQ44" s="8" t="s">
        <v>52</v>
      </c>
      <c r="AR44" s="8" t="s">
        <v>52</v>
      </c>
      <c r="AS44" s="2"/>
    </row>
    <row r="45" spans="1:49" x14ac:dyDescent="0.25">
      <c r="C45" s="2"/>
      <c r="D45" s="16"/>
      <c r="E45" s="2"/>
      <c r="F45" s="2"/>
      <c r="M45" s="2"/>
      <c r="N45" s="2"/>
      <c r="O45" s="2"/>
      <c r="Q45" s="4"/>
      <c r="S45" s="2"/>
      <c r="T45" s="16"/>
      <c r="U45" s="2"/>
      <c r="V45" s="2"/>
      <c r="AC45" s="2"/>
      <c r="AD45" s="2"/>
      <c r="AE45" s="2"/>
      <c r="AJ45" s="16"/>
      <c r="AN45" s="4"/>
    </row>
    <row r="46" spans="1:49" x14ac:dyDescent="0.25">
      <c r="A46" s="4"/>
      <c r="C46" s="2"/>
      <c r="D46" s="6"/>
      <c r="E46" s="2"/>
      <c r="F46" s="2"/>
      <c r="M46" s="2"/>
      <c r="N46" s="2"/>
      <c r="O46" s="2"/>
      <c r="Q46" s="4"/>
      <c r="S46" s="2"/>
      <c r="T46" s="6"/>
      <c r="U46" s="2"/>
      <c r="V46" s="2"/>
      <c r="AC46" s="2"/>
      <c r="AD46" s="2"/>
      <c r="AE46" s="2"/>
      <c r="AG46" s="4" t="s">
        <v>53</v>
      </c>
      <c r="AI46" s="2"/>
      <c r="AJ46" s="6">
        <f>IF(MIN(AO39:AT39)&gt;0,0,ABS(MIN(AO39:AT39)))</f>
        <v>0</v>
      </c>
      <c r="AK46" s="2"/>
      <c r="AL46" s="2"/>
      <c r="AN46" s="4" t="s">
        <v>54</v>
      </c>
      <c r="AQ46" s="6">
        <f>IF(AJ42&lt;AJ44,AJ42,0)</f>
        <v>0</v>
      </c>
      <c r="AR46" s="6">
        <f>IF(AJ44&lt;AJ42,AJ44,0)</f>
        <v>0</v>
      </c>
      <c r="AS46" s="5"/>
      <c r="AT46" s="2"/>
      <c r="AU46" s="2"/>
    </row>
    <row r="47" spans="1:49" x14ac:dyDescent="0.25">
      <c r="D47" s="16"/>
      <c r="Q47" s="4"/>
      <c r="T47" s="16"/>
      <c r="AJ47" s="16"/>
      <c r="AK47" s="2"/>
      <c r="AL47" s="2"/>
      <c r="AN47" s="4"/>
      <c r="AQ47" s="8"/>
      <c r="AR47" s="8"/>
      <c r="AS47" s="2"/>
    </row>
    <row r="48" spans="1:49" x14ac:dyDescent="0.25">
      <c r="A48" s="4"/>
      <c r="C48" s="2"/>
      <c r="D48" s="6"/>
      <c r="E48" s="2"/>
      <c r="F48" s="2"/>
      <c r="K48" s="6"/>
      <c r="L48" s="6"/>
      <c r="M48" s="2"/>
      <c r="N48" s="2"/>
      <c r="O48" s="2"/>
      <c r="Q48" s="4"/>
      <c r="S48" s="2"/>
      <c r="T48" s="6"/>
      <c r="U48" s="2"/>
      <c r="V48" s="2"/>
      <c r="AA48" s="6"/>
      <c r="AB48" s="6"/>
      <c r="AC48" s="2"/>
      <c r="AD48" s="2"/>
      <c r="AE48" s="2"/>
      <c r="AK48" s="2"/>
      <c r="AL48" s="2"/>
      <c r="AN48" s="1"/>
      <c r="AP48" s="31"/>
      <c r="AQ48" s="6"/>
      <c r="AR48" s="6"/>
      <c r="AS48" s="2"/>
      <c r="AT48" s="2"/>
      <c r="AU48" s="2"/>
    </row>
    <row r="49" spans="3:47" x14ac:dyDescent="0.25">
      <c r="D49" s="4"/>
      <c r="E49" s="2"/>
      <c r="F49" s="2"/>
      <c r="M49" s="2"/>
      <c r="N49" s="2"/>
      <c r="O49" s="2"/>
      <c r="Q49" s="4"/>
      <c r="T49" s="4"/>
      <c r="U49" s="2"/>
      <c r="V49" s="2"/>
      <c r="AC49" s="2"/>
      <c r="AD49" s="2"/>
      <c r="AE49" s="2"/>
      <c r="AI49" s="2"/>
      <c r="AJ49" s="6"/>
      <c r="AK49" s="2"/>
      <c r="AL49" s="2"/>
      <c r="AN49" s="4"/>
      <c r="AQ49" s="8"/>
      <c r="AS49" s="2"/>
      <c r="AT49" s="2"/>
      <c r="AU49" s="2"/>
    </row>
    <row r="50" spans="3:47" ht="15.6" x14ac:dyDescent="0.3">
      <c r="C50" s="2"/>
      <c r="D50" s="6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Q50" s="4"/>
      <c r="S50" s="2"/>
      <c r="T50" s="6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G50" s="17"/>
      <c r="AN50" s="1" t="s">
        <v>55</v>
      </c>
      <c r="AQ50" s="5">
        <f>IF(AJ44&gt;AJ42,AJ44-AJ42,0)</f>
        <v>0</v>
      </c>
      <c r="AR50" s="5"/>
      <c r="AT50" s="2"/>
      <c r="AU50" s="2"/>
    </row>
    <row r="51" spans="3:47" x14ac:dyDescent="0.25">
      <c r="S51" s="2"/>
      <c r="T51" s="6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S51" s="18"/>
      <c r="AT51" s="2"/>
      <c r="AU51" s="2"/>
    </row>
    <row r="52" spans="3:47" x14ac:dyDescent="0.25">
      <c r="AS52" s="2"/>
    </row>
    <row r="53" spans="3:47" x14ac:dyDescent="0.25">
      <c r="C53" s="2"/>
      <c r="D53" s="6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S53" s="2"/>
      <c r="T53" s="6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G53" s="50" t="s">
        <v>56</v>
      </c>
      <c r="AT53" s="2"/>
      <c r="AU53" s="2"/>
    </row>
    <row r="54" spans="3:47" x14ac:dyDescent="0.25">
      <c r="C54" s="2"/>
      <c r="D54" s="2"/>
      <c r="F54" s="1" t="s">
        <v>28</v>
      </c>
      <c r="G54" s="2"/>
      <c r="H54" s="2"/>
      <c r="I54" s="2"/>
      <c r="J54" s="2"/>
      <c r="K54" s="2"/>
      <c r="L54" s="2"/>
      <c r="M54" s="2"/>
      <c r="N54" s="2"/>
      <c r="O54" s="2"/>
      <c r="S54" s="2"/>
      <c r="T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T54" s="2"/>
      <c r="AU54" s="2"/>
    </row>
    <row r="55" spans="3:47" x14ac:dyDescent="0.25">
      <c r="AT55" s="2"/>
      <c r="AU55" s="2"/>
    </row>
    <row r="56" spans="3:47" x14ac:dyDescent="0.25">
      <c r="AT56" s="2"/>
      <c r="AU56" s="2"/>
    </row>
    <row r="57" spans="3:47" x14ac:dyDescent="0.25">
      <c r="AR57" s="5"/>
    </row>
  </sheetData>
  <sheetProtection algorithmName="SHA-512" hashValue="LGBwkzpt/CmIKkIbkRXQIXP3sx58741HjWhr+96CDAYa2z56safZBAK4S9kOra21lSVTtIQoAmolZDMTfUCnWQ==" saltValue="NCNkxpVvmM+6bhXbQxp6Eg==" spinCount="100000" sheet="1" objects="1" scenarios="1"/>
  <mergeCells count="9">
    <mergeCell ref="AG1:AU1"/>
    <mergeCell ref="AG2:AU2"/>
    <mergeCell ref="AG4:AU4"/>
    <mergeCell ref="A1:O1"/>
    <mergeCell ref="A2:O2"/>
    <mergeCell ref="A4:O4"/>
    <mergeCell ref="Q1:AE1"/>
    <mergeCell ref="Q2:AE2"/>
    <mergeCell ref="Q4:AE4"/>
  </mergeCells>
  <phoneticPr fontId="0" type="noConversion"/>
  <dataValidations count="1">
    <dataValidation type="whole" allowBlank="1" showInputMessage="1" showErrorMessage="1" error="Please enter a whole number" prompt="Please enter a whole number" sqref="AI30:AT32 C31:N34 AI24:AT26 S21:AD25 S31:AD34 D21:N25 C22:C25 C21" xr:uid="{59167B2E-3844-432E-902C-DD1B39FF7DB6}">
      <formula1>0</formula1>
      <formula2>100000000000</formula2>
    </dataValidation>
  </dataValidations>
  <printOptions horizontalCentered="1"/>
  <pageMargins left="0.25" right="0.25" top="1" bottom="1" header="0.5" footer="0.5"/>
  <pageSetup scale="51" fitToWidth="3" orientation="landscape" r:id="rId1"/>
  <headerFooter alignWithMargins="0"/>
  <ignoredErrors>
    <ignoredError sqref="AI7 AI11 AU25" unlockedFormula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92E7D5C79CD1846840066FAF589BE86" ma:contentTypeVersion="18" ma:contentTypeDescription="Create a new document." ma:contentTypeScope="" ma:versionID="2777062069801e26af6baa1d3d8d4954">
  <xsd:schema xmlns:xsd="http://www.w3.org/2001/XMLSchema" xmlns:xs="http://www.w3.org/2001/XMLSchema" xmlns:p="http://schemas.microsoft.com/office/2006/metadata/properties" xmlns:ns2="507d09b0-036f-4eaa-981b-1fd815399863" xmlns:ns3="a7340116-fe7c-4d72-a516-d50f176626c5" targetNamespace="http://schemas.microsoft.com/office/2006/metadata/properties" ma:root="true" ma:fieldsID="a4ac651fe17c23893228752a8bda9869" ns2:_="" ns3:_="">
    <xsd:import namespace="507d09b0-036f-4eaa-981b-1fd815399863"/>
    <xsd:import namespace="a7340116-fe7c-4d72-a516-d50f176626c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  <xsd:element ref="ns2:lcf76f155ced4ddcb4097134ff3c332f" minOccurs="0"/>
                <xsd:element ref="ns3:TaxCatchAll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07d09b0-036f-4eaa-981b-1fd81539986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ServiceObjectDetectorVersions" ma:index="20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23" nillable="true" ma:taxonomy="true" ma:internalName="lcf76f155ced4ddcb4097134ff3c332f" ma:taxonomyFieldName="MediaServiceImageTags" ma:displayName="Image Tags" ma:readOnly="false" ma:fieldId="{5cf76f15-5ced-4ddc-b409-7134ff3c332f}" ma:taxonomyMulti="true" ma:sspId="b1e807c4-15a4-4c60-a67c-d3df7449dc6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LengthInSeconds" ma:index="25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7340116-fe7c-4d72-a516-d50f176626c5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4" nillable="true" ma:displayName="Taxonomy Catch All Column" ma:hidden="true" ma:list="{216094bd-733c-4ecb-bceb-4e47f362b382}" ma:internalName="TaxCatchAll" ma:showField="CatchAllData" ma:web="a7340116-fe7c-4d72-a516-d50f176626c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507d09b0-036f-4eaa-981b-1fd815399863">
      <Terms xmlns="http://schemas.microsoft.com/office/infopath/2007/PartnerControls"/>
    </lcf76f155ced4ddcb4097134ff3c332f>
    <TaxCatchAll xmlns="a7340116-fe7c-4d72-a516-d50f176626c5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13315346-EF5E-405A-B34E-E23857E6FC3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07d09b0-036f-4eaa-981b-1fd815399863"/>
    <ds:schemaRef ds:uri="a7340116-fe7c-4d72-a516-d50f176626c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B1A276F2-F64B-4519-A2BA-D75B631074D1}">
  <ds:schemaRefs>
    <ds:schemaRef ds:uri="http://schemas.microsoft.com/office/2006/metadata/properties"/>
    <ds:schemaRef ds:uri="http://schemas.microsoft.com/office/infopath/2007/PartnerControls"/>
    <ds:schemaRef ds:uri="507d09b0-036f-4eaa-981b-1fd815399863"/>
    <ds:schemaRef ds:uri="a7340116-fe7c-4d72-a516-d50f176626c5"/>
  </ds:schemaRefs>
</ds:datastoreItem>
</file>

<file path=customXml/itemProps3.xml><?xml version="1.0" encoding="utf-8"?>
<ds:datastoreItem xmlns:ds="http://schemas.openxmlformats.org/officeDocument/2006/customXml" ds:itemID="{3D6337C4-3E62-49C8-9EC5-CBB578EDB2E2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Bond Bank Appl Cash Flow</vt:lpstr>
      <vt:lpstr>'Bond Bank Appl Cash Flow'!Print_Area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Steeno, Angie</dc:creator>
  <cp:keywords/>
  <dc:description/>
  <cp:lastModifiedBy>Ron Mangus</cp:lastModifiedBy>
  <cp:revision/>
  <dcterms:created xsi:type="dcterms:W3CDTF">2000-06-16T18:07:35Z</dcterms:created>
  <dcterms:modified xsi:type="dcterms:W3CDTF">2026-06-24T19:20:57Z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0x010100A92E7D5C79CD1846840066FAF589BE86</vt:lpwstr>
  </property>
  <property fmtid="{D5CDD505-2E9C-101B-9397-08002B2CF9AE}" pid="3" name="_docset_NoMedatataSyncRequired">
    <vt:lpwstr>False</vt:lpwstr>
  </property>
  <property fmtid="{D5CDD505-2E9C-101B-9397-08002B2CF9AE}" pid="4" name="Bond Cancel">
    <vt:lpwstr/>
  </property>
  <property fmtid="{D5CDD505-2E9C-101B-9397-08002B2CF9AE}" pid="5" name="Order">
    <vt:r8>10265300</vt:r8>
  </property>
  <property fmtid="{D5CDD505-2E9C-101B-9397-08002B2CF9AE}" pid="6" name="Project Type0">
    <vt:lpwstr>28</vt:lpwstr>
  </property>
  <property fmtid="{D5CDD505-2E9C-101B-9397-08002B2CF9AE}" pid="7" name="Insurance">
    <vt:lpwstr/>
  </property>
  <property fmtid="{D5CDD505-2E9C-101B-9397-08002B2CF9AE}" pid="8" name="Private Placement">
    <vt:lpwstr/>
  </property>
  <property fmtid="{D5CDD505-2E9C-101B-9397-08002B2CF9AE}" pid="9" name="ClientName">
    <vt:lpwstr/>
  </property>
  <property fmtid="{D5CDD505-2E9C-101B-9397-08002B2CF9AE}" pid="10" name="Method of Sale">
    <vt:lpwstr/>
  </property>
  <property fmtid="{D5CDD505-2E9C-101B-9397-08002B2CF9AE}" pid="11" name="Credit Rating">
    <vt:lpwstr/>
  </property>
  <property fmtid="{D5CDD505-2E9C-101B-9397-08002B2CF9AE}" pid="12" name="Document Type0">
    <vt:lpwstr/>
  </property>
  <property fmtid="{D5CDD505-2E9C-101B-9397-08002B2CF9AE}" pid="13" name="Placement Agent">
    <vt:lpwstr/>
  </property>
  <property fmtid="{D5CDD505-2E9C-101B-9397-08002B2CF9AE}" pid="14" name="_ExtendedDescription">
    <vt:lpwstr/>
  </property>
  <property fmtid="{D5CDD505-2E9C-101B-9397-08002B2CF9AE}" pid="15" name="Text">
    <vt:lpwstr/>
  </property>
  <property fmtid="{D5CDD505-2E9C-101B-9397-08002B2CF9AE}" pid="16" name="Project Name">
    <vt:lpwstr/>
  </property>
  <property fmtid="{D5CDD505-2E9C-101B-9397-08002B2CF9AE}" pid="17" name="nc7">
    <vt:lpwstr/>
  </property>
  <property fmtid="{D5CDD505-2E9C-101B-9397-08002B2CF9AE}" pid="18" name="Conflict Check">
    <vt:lpwstr/>
  </property>
  <property fmtid="{D5CDD505-2E9C-101B-9397-08002B2CF9AE}" pid="19" name="MediaServiceImageTags">
    <vt:lpwstr/>
  </property>
  <property fmtid="{D5CDD505-2E9C-101B-9397-08002B2CF9AE}" pid="20" name="Approver(s)">
    <vt:lpwstr/>
  </property>
</Properties>
</file>